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tenccnetwork.sharepoint.com/sites/General/Shared Documents/General/Grant Documents/TDH - Disparities/"/>
    </mc:Choice>
  </mc:AlternateContent>
  <xr:revisionPtr revIDLastSave="238" documentId="8_{42553FCC-99FB-4C3B-9D5C-35E9631609F3}" xr6:coauthVersionLast="47" xr6:coauthVersionMax="47" xr10:uidLastSave="{66F1601E-2B69-4A26-88AC-C83CFB0FD3E9}"/>
  <bookViews>
    <workbookView xWindow="-108" yWindow="-108" windowWidth="23256" windowHeight="12576" tabRatio="770" xr2:uid="{00000000-000D-0000-FFFF-FFFF00000000}"/>
  </bookViews>
  <sheets>
    <sheet name="Instructions" sheetId="11" r:id="rId1"/>
    <sheet name="July Allocations" sheetId="32" r:id="rId2"/>
    <sheet name="July" sheetId="1" r:id="rId3"/>
    <sheet name="Aug Allocations" sheetId="13" r:id="rId4"/>
    <sheet name="August" sheetId="10" r:id="rId5"/>
    <sheet name="Sep Allocations" sheetId="33" r:id="rId6"/>
    <sheet name="September" sheetId="15" r:id="rId7"/>
    <sheet name="Oct Allocations" sheetId="34" r:id="rId8"/>
    <sheet name="October" sheetId="35" r:id="rId9"/>
    <sheet name="Nov Allocations" sheetId="36" r:id="rId10"/>
    <sheet name="November" sheetId="37" r:id="rId11"/>
    <sheet name="Dec Allocations" sheetId="38" r:id="rId12"/>
    <sheet name="December" sheetId="39" r:id="rId13"/>
    <sheet name="Jan Allocations" sheetId="40" r:id="rId14"/>
    <sheet name="January" sheetId="43" r:id="rId15"/>
    <sheet name="Feb Allocations" sheetId="44" r:id="rId16"/>
    <sheet name="February" sheetId="45" r:id="rId17"/>
    <sheet name="Mar Allocations" sheetId="46" r:id="rId18"/>
    <sheet name="March" sheetId="47" r:id="rId19"/>
    <sheet name="Apr Allocations" sheetId="48" r:id="rId20"/>
    <sheet name="April" sheetId="49" r:id="rId21"/>
    <sheet name="May Allocations" sheetId="50" r:id="rId22"/>
    <sheet name="May" sheetId="51" r:id="rId23"/>
  </sheets>
  <externalReferences>
    <externalReference r:id="rId24"/>
  </externalReferences>
  <definedNames>
    <definedName name="ColumnTitle1" localSheetId="19">Invoice[[#Headers],[DESCRIPTION]]</definedName>
    <definedName name="ColumnTitle1" localSheetId="20">Invoice634[[#Headers],[DESCRIPTION]]</definedName>
    <definedName name="ColumnTitle1" localSheetId="3">Invoice[[#Headers],[DESCRIPTION]]</definedName>
    <definedName name="ColumnTitle1" localSheetId="4">Invoice6[[#Headers],[DESCRIPTION]]</definedName>
    <definedName name="ColumnTitle1" localSheetId="11">Invoice[[#Headers],[DESCRIPTION]]</definedName>
    <definedName name="ColumnTitle1" localSheetId="12">Invoice634[[#Headers],[DESCRIPTION]]</definedName>
    <definedName name="ColumnTitle1" localSheetId="15">Invoice[[#Headers],[DESCRIPTION]]</definedName>
    <definedName name="ColumnTitle1" localSheetId="16">Invoice634[[#Headers],[DESCRIPTION]]</definedName>
    <definedName name="ColumnTitle1" localSheetId="0">[1]!Invoice[[#Headers],[DESCRIPTION]]</definedName>
    <definedName name="ColumnTitle1" localSheetId="13">Invoice[[#Headers],[DESCRIPTION]]</definedName>
    <definedName name="ColumnTitle1" localSheetId="14">Invoice634[[#Headers],[DESCRIPTION]]</definedName>
    <definedName name="ColumnTitle1" localSheetId="1">Invoice[[#Headers],[DESCRIPTION]]</definedName>
    <definedName name="ColumnTitle1" localSheetId="17">Invoice[[#Headers],[DESCRIPTION]]</definedName>
    <definedName name="ColumnTitle1" localSheetId="18">Invoice634[[#Headers],[DESCRIPTION]]</definedName>
    <definedName name="ColumnTitle1" localSheetId="22">Invoice634[[#Headers],[DESCRIPTION]]</definedName>
    <definedName name="ColumnTitle1" localSheetId="21">Invoice[[#Headers],[DESCRIPTION]]</definedName>
    <definedName name="ColumnTitle1" localSheetId="9">Invoice[[#Headers],[DESCRIPTION]]</definedName>
    <definedName name="ColumnTitle1" localSheetId="10">Invoice634[[#Headers],[DESCRIPTION]]</definedName>
    <definedName name="ColumnTitle1" localSheetId="7">Invoice[[#Headers],[DESCRIPTION]]</definedName>
    <definedName name="ColumnTitle1" localSheetId="8">Invoice634[[#Headers],[DESCRIPTION]]</definedName>
    <definedName name="ColumnTitle1" localSheetId="5">Invoice[[#Headers],[DESCRIPTION]]</definedName>
    <definedName name="ColumnTitle1" localSheetId="6">Invoice63[[#Headers],[DESCRIPTION]]</definedName>
    <definedName name="ColumnTitle1">Invoice[[#Headers],[DESCRIPTION]]</definedName>
    <definedName name="ColumnTitleRegion1..B11.1" localSheetId="20">April!#REF!</definedName>
    <definedName name="ColumnTitleRegion1..B11.1" localSheetId="4">August!#REF!</definedName>
    <definedName name="ColumnTitleRegion1..B11.1" localSheetId="12">December!#REF!</definedName>
    <definedName name="ColumnTitleRegion1..B11.1" localSheetId="16">February!#REF!</definedName>
    <definedName name="ColumnTitleRegion1..B11.1" localSheetId="0">[1]July!#REF!</definedName>
    <definedName name="ColumnTitleRegion1..B11.1" localSheetId="14">January!#REF!</definedName>
    <definedName name="ColumnTitleRegion1..B11.1" localSheetId="18">March!#REF!</definedName>
    <definedName name="ColumnTitleRegion1..B11.1" localSheetId="22">May!#REF!</definedName>
    <definedName name="ColumnTitleRegion1..B11.1" localSheetId="10">November!#REF!</definedName>
    <definedName name="ColumnTitleRegion1..B11.1" localSheetId="8">October!#REF!</definedName>
    <definedName name="ColumnTitleRegion1..B11.1" localSheetId="6">September!#REF!</definedName>
    <definedName name="ColumnTitleRegion1..B11.1">July!#REF!</definedName>
    <definedName name="Company_Name" localSheetId="20">April!#REF!</definedName>
    <definedName name="Company_Name" localSheetId="4">August!#REF!</definedName>
    <definedName name="Company_Name" localSheetId="12">December!#REF!</definedName>
    <definedName name="Company_Name" localSheetId="16">February!#REF!</definedName>
    <definedName name="Company_Name" localSheetId="0">[1]July!#REF!</definedName>
    <definedName name="Company_Name" localSheetId="14">January!#REF!</definedName>
    <definedName name="Company_Name" localSheetId="18">March!#REF!</definedName>
    <definedName name="Company_Name" localSheetId="22">May!#REF!</definedName>
    <definedName name="Company_Name" localSheetId="10">November!#REF!</definedName>
    <definedName name="Company_Name" localSheetId="8">October!#REF!</definedName>
    <definedName name="Company_Name" localSheetId="6">September!#REF!</definedName>
    <definedName name="Company_Name">July!#REF!</definedName>
    <definedName name="_xlnm.Print_Area" localSheetId="20">April!$A$1:$E$24</definedName>
    <definedName name="_xlnm.Print_Area" localSheetId="4">August!$A$1:$E$24</definedName>
    <definedName name="_xlnm.Print_Area" localSheetId="12">December!$A$1:$E$24</definedName>
    <definedName name="_xlnm.Print_Area" localSheetId="16">February!$A$1:$E$24</definedName>
    <definedName name="_xlnm.Print_Area" localSheetId="14">January!$A$1:$E$24</definedName>
    <definedName name="_xlnm.Print_Area" localSheetId="2">July!$A$1:$E$24</definedName>
    <definedName name="_xlnm.Print_Area" localSheetId="18">March!$A$1:$E$24</definedName>
    <definedName name="_xlnm.Print_Area" localSheetId="22">May!$A$1:$E$24</definedName>
    <definedName name="_xlnm.Print_Area" localSheetId="10">November!$A$1:$E$24</definedName>
    <definedName name="_xlnm.Print_Area" localSheetId="8">October!$A$1:$E$24</definedName>
    <definedName name="_xlnm.Print_Area" localSheetId="6">September!$A$1:$E$24</definedName>
    <definedName name="_xlnm.Print_Titles" localSheetId="20">April!$7:$7</definedName>
    <definedName name="_xlnm.Print_Titles" localSheetId="4">August!$7:$7</definedName>
    <definedName name="_xlnm.Print_Titles" localSheetId="12">December!$7:$7</definedName>
    <definedName name="_xlnm.Print_Titles" localSheetId="16">February!$7:$7</definedName>
    <definedName name="_xlnm.Print_Titles" localSheetId="14">January!$7:$7</definedName>
    <definedName name="_xlnm.Print_Titles" localSheetId="2">July!$7:$7</definedName>
    <definedName name="_xlnm.Print_Titles" localSheetId="18">March!$7:$7</definedName>
    <definedName name="_xlnm.Print_Titles" localSheetId="22">May!$7:$7</definedName>
    <definedName name="_xlnm.Print_Titles" localSheetId="10">November!$7:$7</definedName>
    <definedName name="_xlnm.Print_Titles" localSheetId="8">October!$7:$7</definedName>
    <definedName name="_xlnm.Print_Titles" localSheetId="6">September!$7:$7</definedName>
    <definedName name="RowTitleRegion1..D5" localSheetId="20">April!$D$3</definedName>
    <definedName name="RowTitleRegion1..D5" localSheetId="4">August!$D$3</definedName>
    <definedName name="RowTitleRegion1..D5" localSheetId="12">December!$D$3</definedName>
    <definedName name="RowTitleRegion1..D5" localSheetId="16">February!$D$3</definedName>
    <definedName name="RowTitleRegion1..D5" localSheetId="14">January!$D$3</definedName>
    <definedName name="RowTitleRegion1..D5" localSheetId="18">March!$D$3</definedName>
    <definedName name="RowTitleRegion1..D5" localSheetId="22">May!$D$3</definedName>
    <definedName name="RowTitleRegion1..D5" localSheetId="10">November!$D$3</definedName>
    <definedName name="RowTitleRegion1..D5" localSheetId="8">October!$D$3</definedName>
    <definedName name="RowTitleRegion1..D5" localSheetId="6">September!$D$3</definedName>
    <definedName name="RowTitleRegion1..D5">July!$D$3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1" l="1"/>
  <c r="E8" i="49"/>
  <c r="E8" i="47"/>
  <c r="E8" i="45"/>
  <c r="E8" i="43"/>
  <c r="E8" i="39"/>
  <c r="E8" i="37"/>
  <c r="E8" i="35"/>
  <c r="D14" i="51"/>
  <c r="C14" i="51"/>
  <c r="D13" i="51"/>
  <c r="C13" i="51"/>
  <c r="D12" i="51"/>
  <c r="C12" i="51"/>
  <c r="D11" i="51"/>
  <c r="C11" i="51"/>
  <c r="D10" i="51"/>
  <c r="C10" i="51"/>
  <c r="D9" i="51"/>
  <c r="C9" i="51"/>
  <c r="E15" i="51"/>
  <c r="C8" i="51"/>
  <c r="C15" i="51" s="1"/>
  <c r="B5" i="51"/>
  <c r="B4" i="51"/>
  <c r="E3" i="51"/>
  <c r="B3" i="51"/>
  <c r="K10" i="50"/>
  <c r="H10" i="50"/>
  <c r="G10" i="50"/>
  <c r="J10" i="50" s="1"/>
  <c r="L10" i="50" s="1"/>
  <c r="F10" i="50"/>
  <c r="K9" i="50"/>
  <c r="H9" i="50"/>
  <c r="G9" i="50"/>
  <c r="J9" i="50" s="1"/>
  <c r="L9" i="50" s="1"/>
  <c r="F9" i="50"/>
  <c r="K8" i="50"/>
  <c r="H8" i="50"/>
  <c r="G8" i="50"/>
  <c r="J8" i="50" s="1"/>
  <c r="L8" i="50" s="1"/>
  <c r="F8" i="50"/>
  <c r="K7" i="50"/>
  <c r="J7" i="50"/>
  <c r="L7" i="50" s="1"/>
  <c r="H7" i="50"/>
  <c r="G7" i="50"/>
  <c r="F7" i="50"/>
  <c r="K6" i="50"/>
  <c r="H6" i="50"/>
  <c r="G6" i="50"/>
  <c r="J6" i="50" s="1"/>
  <c r="L6" i="50" s="1"/>
  <c r="F6" i="50"/>
  <c r="K5" i="50"/>
  <c r="H5" i="50"/>
  <c r="G5" i="50"/>
  <c r="J5" i="50" s="1"/>
  <c r="L5" i="50" s="1"/>
  <c r="F5" i="50"/>
  <c r="F11" i="50" s="1"/>
  <c r="D14" i="49"/>
  <c r="C14" i="49"/>
  <c r="D13" i="49"/>
  <c r="C13" i="49"/>
  <c r="D12" i="49"/>
  <c r="C12" i="49"/>
  <c r="D11" i="49"/>
  <c r="C11" i="49"/>
  <c r="D10" i="49"/>
  <c r="C10" i="49"/>
  <c r="D9" i="49"/>
  <c r="C9" i="49"/>
  <c r="E15" i="49"/>
  <c r="C8" i="49"/>
  <c r="C15" i="49" s="1"/>
  <c r="B5" i="49"/>
  <c r="B4" i="49"/>
  <c r="E3" i="49"/>
  <c r="B3" i="49"/>
  <c r="K10" i="48"/>
  <c r="H10" i="48"/>
  <c r="G10" i="48"/>
  <c r="J10" i="48" s="1"/>
  <c r="L10" i="48" s="1"/>
  <c r="F10" i="48"/>
  <c r="K9" i="48"/>
  <c r="H9" i="48"/>
  <c r="G9" i="48"/>
  <c r="J9" i="48" s="1"/>
  <c r="L9" i="48" s="1"/>
  <c r="F9" i="48"/>
  <c r="K8" i="48"/>
  <c r="H8" i="48"/>
  <c r="G8" i="48"/>
  <c r="J8" i="48" s="1"/>
  <c r="L8" i="48" s="1"/>
  <c r="F8" i="48"/>
  <c r="K7" i="48"/>
  <c r="J7" i="48"/>
  <c r="L7" i="48" s="1"/>
  <c r="H7" i="48"/>
  <c r="G7" i="48"/>
  <c r="F7" i="48"/>
  <c r="K6" i="48"/>
  <c r="H6" i="48"/>
  <c r="G6" i="48"/>
  <c r="J6" i="48" s="1"/>
  <c r="L6" i="48" s="1"/>
  <c r="F6" i="48"/>
  <c r="K5" i="48"/>
  <c r="H5" i="48"/>
  <c r="G5" i="48"/>
  <c r="J5" i="48" s="1"/>
  <c r="L5" i="48" s="1"/>
  <c r="L11" i="48" s="1"/>
  <c r="L12" i="48" s="1"/>
  <c r="F5" i="48"/>
  <c r="F11" i="48" s="1"/>
  <c r="D14" i="47"/>
  <c r="C14" i="47"/>
  <c r="D13" i="47"/>
  <c r="C13" i="47"/>
  <c r="D12" i="47"/>
  <c r="C12" i="47"/>
  <c r="D11" i="47"/>
  <c r="C11" i="47"/>
  <c r="D10" i="47"/>
  <c r="C10" i="47"/>
  <c r="D9" i="47"/>
  <c r="C9" i="47"/>
  <c r="E15" i="47"/>
  <c r="C8" i="47"/>
  <c r="C15" i="47" s="1"/>
  <c r="B5" i="47"/>
  <c r="B4" i="47"/>
  <c r="E3" i="47"/>
  <c r="B3" i="47"/>
  <c r="K10" i="46"/>
  <c r="H10" i="46"/>
  <c r="G10" i="46"/>
  <c r="J10" i="46" s="1"/>
  <c r="L10" i="46" s="1"/>
  <c r="F10" i="46"/>
  <c r="K9" i="46"/>
  <c r="H9" i="46"/>
  <c r="G9" i="46"/>
  <c r="J9" i="46" s="1"/>
  <c r="L9" i="46" s="1"/>
  <c r="F9" i="46"/>
  <c r="K8" i="46"/>
  <c r="H8" i="46"/>
  <c r="G8" i="46"/>
  <c r="J8" i="46" s="1"/>
  <c r="L8" i="46" s="1"/>
  <c r="F8" i="46"/>
  <c r="K7" i="46"/>
  <c r="J7" i="46"/>
  <c r="L7" i="46" s="1"/>
  <c r="H7" i="46"/>
  <c r="G7" i="46"/>
  <c r="F7" i="46"/>
  <c r="K6" i="46"/>
  <c r="H6" i="46"/>
  <c r="G6" i="46"/>
  <c r="J6" i="46" s="1"/>
  <c r="L6" i="46" s="1"/>
  <c r="F6" i="46"/>
  <c r="K5" i="46"/>
  <c r="H5" i="46"/>
  <c r="G5" i="46"/>
  <c r="J5" i="46" s="1"/>
  <c r="L5" i="46" s="1"/>
  <c r="F5" i="46"/>
  <c r="F11" i="46" s="1"/>
  <c r="D14" i="45"/>
  <c r="C14" i="45"/>
  <c r="D13" i="45"/>
  <c r="C13" i="45"/>
  <c r="D12" i="45"/>
  <c r="C12" i="45"/>
  <c r="D11" i="45"/>
  <c r="C11" i="45"/>
  <c r="D10" i="45"/>
  <c r="C10" i="45"/>
  <c r="D9" i="45"/>
  <c r="C9" i="45"/>
  <c r="E15" i="45"/>
  <c r="C8" i="45"/>
  <c r="C15" i="45" s="1"/>
  <c r="B5" i="45"/>
  <c r="B4" i="45"/>
  <c r="E3" i="45"/>
  <c r="B3" i="45"/>
  <c r="K10" i="44"/>
  <c r="H10" i="44"/>
  <c r="G10" i="44"/>
  <c r="J10" i="44" s="1"/>
  <c r="L10" i="44" s="1"/>
  <c r="F10" i="44"/>
  <c r="K9" i="44"/>
  <c r="H9" i="44"/>
  <c r="J9" i="44" s="1"/>
  <c r="L9" i="44" s="1"/>
  <c r="G9" i="44"/>
  <c r="F9" i="44"/>
  <c r="K8" i="44"/>
  <c r="H8" i="44"/>
  <c r="G8" i="44"/>
  <c r="J8" i="44" s="1"/>
  <c r="L8" i="44" s="1"/>
  <c r="F8" i="44"/>
  <c r="K7" i="44"/>
  <c r="J7" i="44"/>
  <c r="L7" i="44" s="1"/>
  <c r="H7" i="44"/>
  <c r="G7" i="44"/>
  <c r="F7" i="44"/>
  <c r="K6" i="44"/>
  <c r="H6" i="44"/>
  <c r="G6" i="44"/>
  <c r="J6" i="44" s="1"/>
  <c r="L6" i="44" s="1"/>
  <c r="F6" i="44"/>
  <c r="K5" i="44"/>
  <c r="J5" i="44"/>
  <c r="L5" i="44" s="1"/>
  <c r="H5" i="44"/>
  <c r="G5" i="44"/>
  <c r="F5" i="44"/>
  <c r="F11" i="44" s="1"/>
  <c r="D14" i="43"/>
  <c r="C14" i="43"/>
  <c r="D13" i="43"/>
  <c r="C13" i="43"/>
  <c r="D12" i="43"/>
  <c r="C12" i="43"/>
  <c r="D11" i="43"/>
  <c r="C11" i="43"/>
  <c r="D10" i="43"/>
  <c r="C10" i="43"/>
  <c r="D9" i="43"/>
  <c r="C9" i="43"/>
  <c r="C15" i="43" s="1"/>
  <c r="E15" i="43"/>
  <c r="C8" i="43"/>
  <c r="B5" i="43"/>
  <c r="B4" i="43"/>
  <c r="E3" i="43"/>
  <c r="B3" i="43"/>
  <c r="K10" i="40"/>
  <c r="H10" i="40"/>
  <c r="G10" i="40"/>
  <c r="J10" i="40" s="1"/>
  <c r="L10" i="40" s="1"/>
  <c r="F10" i="40"/>
  <c r="K9" i="40"/>
  <c r="H9" i="40"/>
  <c r="G9" i="40"/>
  <c r="J9" i="40" s="1"/>
  <c r="L9" i="40" s="1"/>
  <c r="F9" i="40"/>
  <c r="L8" i="40"/>
  <c r="K8" i="40"/>
  <c r="J8" i="40"/>
  <c r="H8" i="40"/>
  <c r="G8" i="40"/>
  <c r="F8" i="40"/>
  <c r="K7" i="40"/>
  <c r="J7" i="40"/>
  <c r="L7" i="40" s="1"/>
  <c r="H7" i="40"/>
  <c r="G7" i="40"/>
  <c r="F7" i="40"/>
  <c r="K6" i="40"/>
  <c r="H6" i="40"/>
  <c r="G6" i="40"/>
  <c r="J6" i="40" s="1"/>
  <c r="L6" i="40" s="1"/>
  <c r="F6" i="40"/>
  <c r="K5" i="40"/>
  <c r="H5" i="40"/>
  <c r="G5" i="40"/>
  <c r="J5" i="40" s="1"/>
  <c r="L5" i="40" s="1"/>
  <c r="F5" i="40"/>
  <c r="F11" i="40" s="1"/>
  <c r="D14" i="39"/>
  <c r="C14" i="39"/>
  <c r="D13" i="39"/>
  <c r="C13" i="39"/>
  <c r="D12" i="39"/>
  <c r="C12" i="39"/>
  <c r="D11" i="39"/>
  <c r="C11" i="39"/>
  <c r="D10" i="39"/>
  <c r="C10" i="39"/>
  <c r="D9" i="39"/>
  <c r="C9" i="39"/>
  <c r="C15" i="39" s="1"/>
  <c r="E15" i="39"/>
  <c r="C8" i="39"/>
  <c r="B5" i="39"/>
  <c r="B4" i="39"/>
  <c r="E3" i="39"/>
  <c r="B3" i="39"/>
  <c r="K10" i="38"/>
  <c r="H10" i="38"/>
  <c r="G10" i="38"/>
  <c r="J10" i="38" s="1"/>
  <c r="L10" i="38" s="1"/>
  <c r="F10" i="38"/>
  <c r="K9" i="38"/>
  <c r="H9" i="38"/>
  <c r="G9" i="38"/>
  <c r="J9" i="38" s="1"/>
  <c r="L9" i="38" s="1"/>
  <c r="F9" i="38"/>
  <c r="K8" i="38"/>
  <c r="H8" i="38"/>
  <c r="G8" i="38"/>
  <c r="J8" i="38" s="1"/>
  <c r="L8" i="38" s="1"/>
  <c r="F8" i="38"/>
  <c r="K7" i="38"/>
  <c r="J7" i="38"/>
  <c r="L7" i="38" s="1"/>
  <c r="H7" i="38"/>
  <c r="G7" i="38"/>
  <c r="F7" i="38"/>
  <c r="K6" i="38"/>
  <c r="H6" i="38"/>
  <c r="G6" i="38"/>
  <c r="J6" i="38" s="1"/>
  <c r="L6" i="38" s="1"/>
  <c r="F6" i="38"/>
  <c r="K5" i="38"/>
  <c r="H5" i="38"/>
  <c r="J5" i="38" s="1"/>
  <c r="L5" i="38" s="1"/>
  <c r="L11" i="38" s="1"/>
  <c r="G5" i="38"/>
  <c r="F5" i="38"/>
  <c r="F11" i="38" s="1"/>
  <c r="D14" i="37"/>
  <c r="C14" i="37"/>
  <c r="D13" i="37"/>
  <c r="C13" i="37"/>
  <c r="D12" i="37"/>
  <c r="C12" i="37"/>
  <c r="D11" i="37"/>
  <c r="C11" i="37"/>
  <c r="D10" i="37"/>
  <c r="C10" i="37"/>
  <c r="D9" i="37"/>
  <c r="C9" i="37"/>
  <c r="E15" i="37"/>
  <c r="C8" i="37"/>
  <c r="C15" i="37" s="1"/>
  <c r="B5" i="37"/>
  <c r="B4" i="37"/>
  <c r="E3" i="37"/>
  <c r="B3" i="37"/>
  <c r="K10" i="36"/>
  <c r="H10" i="36"/>
  <c r="G10" i="36"/>
  <c r="J10" i="36" s="1"/>
  <c r="L10" i="36" s="1"/>
  <c r="F10" i="36"/>
  <c r="K9" i="36"/>
  <c r="H9" i="36"/>
  <c r="G9" i="36"/>
  <c r="J9" i="36" s="1"/>
  <c r="L9" i="36" s="1"/>
  <c r="F9" i="36"/>
  <c r="K8" i="36"/>
  <c r="H8" i="36"/>
  <c r="G8" i="36"/>
  <c r="J8" i="36" s="1"/>
  <c r="L8" i="36" s="1"/>
  <c r="F8" i="36"/>
  <c r="K7" i="36"/>
  <c r="J7" i="36"/>
  <c r="L7" i="36" s="1"/>
  <c r="H7" i="36"/>
  <c r="G7" i="36"/>
  <c r="F7" i="36"/>
  <c r="K6" i="36"/>
  <c r="H6" i="36"/>
  <c r="G6" i="36"/>
  <c r="J6" i="36" s="1"/>
  <c r="L6" i="36" s="1"/>
  <c r="F6" i="36"/>
  <c r="K5" i="36"/>
  <c r="H5" i="36"/>
  <c r="G5" i="36"/>
  <c r="J5" i="36" s="1"/>
  <c r="L5" i="36" s="1"/>
  <c r="L11" i="36" s="1"/>
  <c r="L12" i="36" s="1"/>
  <c r="F5" i="36"/>
  <c r="F11" i="36" s="1"/>
  <c r="D14" i="35"/>
  <c r="C14" i="35"/>
  <c r="D13" i="35"/>
  <c r="C13" i="35"/>
  <c r="D12" i="35"/>
  <c r="C12" i="35"/>
  <c r="D11" i="35"/>
  <c r="C11" i="35"/>
  <c r="D10" i="35"/>
  <c r="C10" i="35"/>
  <c r="D9" i="35"/>
  <c r="C9" i="35"/>
  <c r="E15" i="35"/>
  <c r="C8" i="35"/>
  <c r="C15" i="35" s="1"/>
  <c r="B5" i="35"/>
  <c r="B4" i="35"/>
  <c r="E3" i="35"/>
  <c r="B3" i="35"/>
  <c r="L12" i="34"/>
  <c r="L12" i="33"/>
  <c r="L12" i="32"/>
  <c r="K10" i="34"/>
  <c r="H10" i="34"/>
  <c r="G10" i="34"/>
  <c r="J10" i="34" s="1"/>
  <c r="L10" i="34" s="1"/>
  <c r="F10" i="34"/>
  <c r="K9" i="34"/>
  <c r="H9" i="34"/>
  <c r="G9" i="34"/>
  <c r="J9" i="34" s="1"/>
  <c r="L9" i="34" s="1"/>
  <c r="F9" i="34"/>
  <c r="K8" i="34"/>
  <c r="H8" i="34"/>
  <c r="G8" i="34"/>
  <c r="J8" i="34" s="1"/>
  <c r="L8" i="34" s="1"/>
  <c r="F8" i="34"/>
  <c r="K7" i="34"/>
  <c r="H7" i="34"/>
  <c r="J7" i="34" s="1"/>
  <c r="L7" i="34" s="1"/>
  <c r="G7" i="34"/>
  <c r="F7" i="34"/>
  <c r="K6" i="34"/>
  <c r="H6" i="34"/>
  <c r="G6" i="34"/>
  <c r="J6" i="34" s="1"/>
  <c r="L6" i="34" s="1"/>
  <c r="F6" i="34"/>
  <c r="K5" i="34"/>
  <c r="J5" i="34"/>
  <c r="L5" i="34" s="1"/>
  <c r="L11" i="34" s="1"/>
  <c r="H5" i="34"/>
  <c r="G5" i="34"/>
  <c r="F5" i="34"/>
  <c r="F11" i="34" s="1"/>
  <c r="E8" i="10"/>
  <c r="B5" i="10"/>
  <c r="B4" i="10"/>
  <c r="B3" i="10"/>
  <c r="B5" i="15"/>
  <c r="B4" i="15"/>
  <c r="B3" i="15"/>
  <c r="E8" i="15"/>
  <c r="C9" i="15"/>
  <c r="C10" i="15"/>
  <c r="C11" i="15"/>
  <c r="C12" i="15"/>
  <c r="C13" i="15"/>
  <c r="C14" i="15"/>
  <c r="C8" i="10"/>
  <c r="C8" i="15"/>
  <c r="C9" i="10"/>
  <c r="C10" i="10"/>
  <c r="C11" i="10"/>
  <c r="C12" i="10"/>
  <c r="C13" i="10"/>
  <c r="C14" i="10"/>
  <c r="K10" i="33"/>
  <c r="H10" i="33"/>
  <c r="G10" i="33"/>
  <c r="J10" i="33" s="1"/>
  <c r="L10" i="33" s="1"/>
  <c r="F10" i="33"/>
  <c r="K9" i="33"/>
  <c r="H9" i="33"/>
  <c r="G9" i="33"/>
  <c r="J9" i="33" s="1"/>
  <c r="L9" i="33" s="1"/>
  <c r="F9" i="33"/>
  <c r="K8" i="33"/>
  <c r="H8" i="33"/>
  <c r="G8" i="33"/>
  <c r="J8" i="33" s="1"/>
  <c r="L8" i="33" s="1"/>
  <c r="F8" i="33"/>
  <c r="K7" i="33"/>
  <c r="J7" i="33"/>
  <c r="L7" i="33" s="1"/>
  <c r="H7" i="33"/>
  <c r="G7" i="33"/>
  <c r="F7" i="33"/>
  <c r="K6" i="33"/>
  <c r="H6" i="33"/>
  <c r="G6" i="33"/>
  <c r="J6" i="33" s="1"/>
  <c r="L6" i="33" s="1"/>
  <c r="F6" i="33"/>
  <c r="K5" i="33"/>
  <c r="H5" i="33"/>
  <c r="G5" i="33"/>
  <c r="J5" i="33" s="1"/>
  <c r="L5" i="33" s="1"/>
  <c r="L11" i="33" s="1"/>
  <c r="F5" i="33"/>
  <c r="F11" i="33" s="1"/>
  <c r="E8" i="1"/>
  <c r="K10" i="32"/>
  <c r="H10" i="32"/>
  <c r="G10" i="32"/>
  <c r="J10" i="32" s="1"/>
  <c r="L10" i="32" s="1"/>
  <c r="F10" i="32"/>
  <c r="K9" i="32"/>
  <c r="H9" i="32"/>
  <c r="G9" i="32"/>
  <c r="J9" i="32" s="1"/>
  <c r="L9" i="32" s="1"/>
  <c r="F9" i="32"/>
  <c r="K8" i="32"/>
  <c r="H8" i="32"/>
  <c r="G8" i="32"/>
  <c r="J8" i="32" s="1"/>
  <c r="L8" i="32" s="1"/>
  <c r="F8" i="32"/>
  <c r="K7" i="32"/>
  <c r="H7" i="32"/>
  <c r="J7" i="32" s="1"/>
  <c r="L7" i="32" s="1"/>
  <c r="G7" i="32"/>
  <c r="F7" i="32"/>
  <c r="K6" i="32"/>
  <c r="H6" i="32"/>
  <c r="G6" i="32"/>
  <c r="J6" i="32" s="1"/>
  <c r="L6" i="32" s="1"/>
  <c r="F6" i="32"/>
  <c r="K5" i="32"/>
  <c r="H5" i="32"/>
  <c r="G5" i="32"/>
  <c r="J5" i="32" s="1"/>
  <c r="L5" i="32" s="1"/>
  <c r="L11" i="32" s="1"/>
  <c r="F5" i="32"/>
  <c r="F11" i="32" s="1"/>
  <c r="J5" i="13"/>
  <c r="J6" i="13"/>
  <c r="J7" i="13"/>
  <c r="J8" i="13"/>
  <c r="J9" i="13"/>
  <c r="J10" i="13"/>
  <c r="L5" i="13"/>
  <c r="D8" i="51" l="1"/>
  <c r="D15" i="51" s="1"/>
  <c r="L11" i="50"/>
  <c r="L12" i="50" s="1"/>
  <c r="D8" i="49"/>
  <c r="D15" i="49" s="1"/>
  <c r="D8" i="47"/>
  <c r="D15" i="47" s="1"/>
  <c r="L11" i="46"/>
  <c r="L12" i="46" s="1"/>
  <c r="D8" i="45"/>
  <c r="D15" i="45" s="1"/>
  <c r="L11" i="44"/>
  <c r="L12" i="44" s="1"/>
  <c r="D8" i="43"/>
  <c r="D15" i="43" s="1"/>
  <c r="L11" i="40"/>
  <c r="L12" i="40" s="1"/>
  <c r="D8" i="39"/>
  <c r="D15" i="39" s="1"/>
  <c r="L12" i="38"/>
  <c r="D8" i="37"/>
  <c r="D15" i="37" s="1"/>
  <c r="D8" i="35"/>
  <c r="D15" i="35" s="1"/>
  <c r="C15" i="15" l="1"/>
  <c r="E15" i="15"/>
  <c r="E3" i="15"/>
  <c r="D9" i="1"/>
  <c r="D10" i="1"/>
  <c r="D11" i="1"/>
  <c r="D12" i="1"/>
  <c r="D13" i="1"/>
  <c r="D14" i="1"/>
  <c r="K10" i="13"/>
  <c r="H10" i="13"/>
  <c r="G10" i="13"/>
  <c r="F10" i="13"/>
  <c r="K9" i="13"/>
  <c r="H9" i="13"/>
  <c r="G9" i="13"/>
  <c r="F9" i="13"/>
  <c r="K8" i="13"/>
  <c r="H8" i="13"/>
  <c r="G8" i="13"/>
  <c r="F8" i="13"/>
  <c r="K7" i="13"/>
  <c r="H7" i="13"/>
  <c r="G7" i="13"/>
  <c r="L7" i="13" s="1"/>
  <c r="F7" i="13"/>
  <c r="K6" i="13"/>
  <c r="H6" i="13"/>
  <c r="G6" i="13"/>
  <c r="F6" i="13"/>
  <c r="K5" i="13"/>
  <c r="H5" i="13"/>
  <c r="G5" i="13"/>
  <c r="F5" i="13"/>
  <c r="D11" i="10" l="1"/>
  <c r="D11" i="15"/>
  <c r="D10" i="10"/>
  <c r="D10" i="15"/>
  <c r="D9" i="10"/>
  <c r="D9" i="15"/>
  <c r="D14" i="10"/>
  <c r="D14" i="15"/>
  <c r="D13" i="10"/>
  <c r="D13" i="15"/>
  <c r="D12" i="10"/>
  <c r="D12" i="15"/>
  <c r="L6" i="13"/>
  <c r="L8" i="13"/>
  <c r="L10" i="13"/>
  <c r="F11" i="13"/>
  <c r="L9" i="13"/>
  <c r="L11" i="13" l="1"/>
  <c r="L12" i="13" s="1"/>
  <c r="C15" i="10"/>
  <c r="E3" i="10"/>
  <c r="E15" i="10" l="1"/>
  <c r="D8" i="1" l="1"/>
  <c r="D8" i="10" l="1"/>
  <c r="D15" i="10" s="1"/>
  <c r="D8" i="15"/>
  <c r="D15" i="15" s="1"/>
  <c r="E15" i="1"/>
  <c r="C15" i="1" l="1"/>
  <c r="E3" i="1"/>
  <c r="D15" i="1" l="1"/>
</calcChain>
</file>

<file path=xl/sharedStrings.xml><?xml version="1.0" encoding="utf-8"?>
<sst xmlns="http://schemas.openxmlformats.org/spreadsheetml/2006/main" count="549" uniqueCount="82">
  <si>
    <t>DATE:</t>
  </si>
  <si>
    <t>Name</t>
  </si>
  <si>
    <t>DESCRIPTION</t>
  </si>
  <si>
    <t>TOTAL</t>
  </si>
  <si>
    <t>BUDGET</t>
  </si>
  <si>
    <t>BILLED YTD</t>
  </si>
  <si>
    <t>MONTHLY EXPENDITURES</t>
  </si>
  <si>
    <t xml:space="preserve">I certify to the best of my knowledge and belief that the data above are correct,  that all expenditures were made in </t>
  </si>
  <si>
    <t>accordance with the contract conditions, and that payment is due and has not been previously requested.</t>
  </si>
  <si>
    <t>Date:</t>
  </si>
  <si>
    <t>VERIFIED BY:</t>
  </si>
  <si>
    <t>INVOICE PERIOD:</t>
  </si>
  <si>
    <t>INVOICE #:</t>
  </si>
  <si>
    <t>Instructions</t>
  </si>
  <si>
    <t>This template include prefilled cells and  formulas for your convenience.</t>
  </si>
  <si>
    <t>Please follow this instructions to avoid corrupting those cells.</t>
  </si>
  <si>
    <t>Cell B3</t>
  </si>
  <si>
    <t>Cell B4</t>
  </si>
  <si>
    <t>Cell B5</t>
  </si>
  <si>
    <t>Add Organization's name</t>
  </si>
  <si>
    <t>City, State and Zip code</t>
  </si>
  <si>
    <t>Cell E3</t>
  </si>
  <si>
    <t>Cell E4</t>
  </si>
  <si>
    <t>Cell E5</t>
  </si>
  <si>
    <t>Use format MM/YY</t>
  </si>
  <si>
    <t>Use format MM/DD/YY</t>
  </si>
  <si>
    <t>Street address</t>
  </si>
  <si>
    <t>Organization's initials and sequence</t>
  </si>
  <si>
    <t>Cell B19</t>
  </si>
  <si>
    <t>Preparer's signature</t>
  </si>
  <si>
    <t>Cell B20</t>
  </si>
  <si>
    <t>Cell B21</t>
  </si>
  <si>
    <t>Cell C8-10</t>
  </si>
  <si>
    <t>Enter Budget by line item</t>
  </si>
  <si>
    <t>Cell E8-10</t>
  </si>
  <si>
    <t>First Invoice:</t>
  </si>
  <si>
    <t>All other Invoices:</t>
  </si>
  <si>
    <t>Enter Monthly Expenditures by line item</t>
  </si>
  <si>
    <t>Enter information on the cells highlighted in light green ONLY.</t>
  </si>
  <si>
    <t>Preparer's name &amp; title</t>
  </si>
  <si>
    <t>Name &amp; Title:</t>
  </si>
  <si>
    <t>Signature:</t>
  </si>
  <si>
    <t>PREPARED BY:</t>
  </si>
  <si>
    <t>Initials-01</t>
  </si>
  <si>
    <t>City, State &amp; Zip Code</t>
  </si>
  <si>
    <r>
      <t xml:space="preserve">Enter information on the cells highlighted in light green </t>
    </r>
    <r>
      <rPr>
        <b/>
        <u/>
        <sz val="11"/>
        <rFont val="Calibri"/>
        <family val="2"/>
      </rPr>
      <t>only</t>
    </r>
    <r>
      <rPr>
        <sz val="11"/>
        <rFont val="Calibri"/>
        <family val="2"/>
      </rPr>
      <t xml:space="preserve"> and following the instructions provided previously.</t>
    </r>
  </si>
  <si>
    <t>Address</t>
  </si>
  <si>
    <t>Timesheets</t>
  </si>
  <si>
    <t>Payroll register</t>
  </si>
  <si>
    <t>Pay stubs</t>
  </si>
  <si>
    <t>In need of assistance:</t>
  </si>
  <si>
    <t>Receipts</t>
  </si>
  <si>
    <t>INVOICE TO TCCN - Disparities GRANT</t>
  </si>
  <si>
    <t>INVOICE TO TCCN - DISPARITIES GRANT</t>
  </si>
  <si>
    <t>marym@tccnetwork.org</t>
  </si>
  <si>
    <t>615-397-0429</t>
  </si>
  <si>
    <t>Personnel</t>
  </si>
  <si>
    <t>Consultant Costs</t>
  </si>
  <si>
    <t>Equipment*</t>
  </si>
  <si>
    <t>Supplies</t>
  </si>
  <si>
    <t>Travel/Conference Meetings</t>
  </si>
  <si>
    <t>Office Expenses other than supplies</t>
  </si>
  <si>
    <t>Other non-personnel</t>
  </si>
  <si>
    <t>Pay period ending</t>
  </si>
  <si>
    <t>Pay Date</t>
  </si>
  <si>
    <t>Salary</t>
  </si>
  <si>
    <t>%</t>
  </si>
  <si>
    <t>Grant allocation</t>
  </si>
  <si>
    <t>FICA</t>
  </si>
  <si>
    <t>Medicare</t>
  </si>
  <si>
    <t>Total Benefits</t>
  </si>
  <si>
    <t>Total</t>
  </si>
  <si>
    <t>Sub awardee</t>
  </si>
  <si>
    <t>REPORTING PERIOD:</t>
  </si>
  <si>
    <t>Staff name</t>
  </si>
  <si>
    <r>
      <t xml:space="preserve">Email invoice in pdf form with appropriate supporting documentation to </t>
    </r>
    <r>
      <rPr>
        <b/>
        <i/>
        <sz val="11"/>
        <color rgb="FF0070C0"/>
        <rFont val="Calibri"/>
        <family val="2"/>
      </rPr>
      <t>grants@tccnetwork.org</t>
    </r>
    <r>
      <rPr>
        <b/>
        <i/>
        <sz val="11"/>
        <rFont val="Calibri"/>
        <family val="2"/>
      </rPr>
      <t>:</t>
    </r>
  </si>
  <si>
    <t>Adjusting line item amounts:</t>
  </si>
  <si>
    <t>The sub-grantee may vary from a Grant Budget line-item amount by up</t>
  </si>
  <si>
    <t>to ten percent (10%) of the line-item amount, provided that any increase is off-set by an equal</t>
  </si>
  <si>
    <t xml:space="preserve">reduction of other line-item amount(s) such that the net result of variances shall not increase the total budget. </t>
  </si>
  <si>
    <t>Any adjustment in excess of 10% will require prior written approval by TCCN.</t>
  </si>
  <si>
    <t>Addt'l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</si>
</sst>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&lt;=9999999]###\-####;\(###\)\ ###\-####"/>
    <numFmt numFmtId="166" formatCode="[$-409]d\-mmm\-yy;@"/>
    <numFmt numFmtId="167" formatCode="m/d/yy"/>
    <numFmt numFmtId="168" formatCode="0.0%"/>
  </numFmts>
  <fonts count="29" x14ac:knownFonts="1">
    <font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b/>
      <sz val="12"/>
      <color theme="1" tint="0.14996795556505021"/>
      <name val="Calibri"/>
      <family val="2"/>
    </font>
    <font>
      <sz val="18"/>
      <color theme="1" tint="0.499984740745262"/>
      <name val="Calibri"/>
      <family val="2"/>
    </font>
    <font>
      <b/>
      <u/>
      <sz val="11"/>
      <name val="Calibri"/>
      <family val="2"/>
    </font>
    <font>
      <b/>
      <sz val="14"/>
      <name val="Calibri"/>
      <family val="2"/>
    </font>
    <font>
      <b/>
      <i/>
      <sz val="11"/>
      <name val="Calibri"/>
      <family val="2"/>
    </font>
    <font>
      <sz val="22"/>
      <color theme="6" tint="-0.499984740745262"/>
      <name val="Calibri"/>
      <family val="2"/>
    </font>
    <font>
      <sz val="18"/>
      <color theme="6" tint="-0.499984740745262"/>
      <name val="Calibri"/>
      <family val="2"/>
    </font>
    <font>
      <u/>
      <sz val="11"/>
      <color theme="10"/>
      <name val="Arial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scheme val="minor"/>
    </font>
    <font>
      <b/>
      <i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wrapText="1"/>
    </xf>
    <xf numFmtId="164" fontId="2" fillId="0" borderId="0" applyFont="0" applyFill="0" applyBorder="0">
      <alignment horizontal="right"/>
    </xf>
    <xf numFmtId="44" fontId="2" fillId="0" borderId="0" applyFont="0" applyFill="0" applyBorder="0" applyProtection="0">
      <alignment horizontal="right" vertical="center"/>
    </xf>
    <xf numFmtId="0" fontId="1" fillId="0" borderId="0" applyNumberFormat="0" applyFill="0" applyBorder="0" applyProtection="0">
      <alignment horizontal="right"/>
    </xf>
    <xf numFmtId="0" fontId="5" fillId="0" borderId="0" applyNumberFormat="0" applyFill="0" applyProtection="0"/>
    <xf numFmtId="0" fontId="6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4" fontId="4" fillId="0" borderId="0" applyProtection="0">
      <alignment horizontal="right" vertical="center"/>
    </xf>
    <xf numFmtId="0" fontId="2" fillId="0" borderId="0" applyNumberFormat="0" applyFont="0" applyFill="0" applyBorder="0">
      <alignment horizontal="right" wrapText="1"/>
    </xf>
    <xf numFmtId="165" fontId="2" fillId="0" borderId="0" applyFont="0" applyFill="0" applyBorder="0">
      <alignment horizontal="left" vertical="top"/>
    </xf>
    <xf numFmtId="0" fontId="2" fillId="0" borderId="0" applyFont="0" applyFill="0" applyBorder="0">
      <alignment horizontal="right" vertical="top" wrapText="1"/>
    </xf>
    <xf numFmtId="0" fontId="2" fillId="0" borderId="0" applyFont="0" applyFill="0" applyBorder="0">
      <alignment vertical="center" wrapText="1"/>
    </xf>
    <xf numFmtId="0" fontId="9" fillId="2" borderId="2" applyNumberFormat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wrapText="1"/>
    </xf>
    <xf numFmtId="0" fontId="27" fillId="0" borderId="0"/>
  </cellStyleXfs>
  <cellXfs count="78">
    <xf numFmtId="0" fontId="0" fillId="0" borderId="0" xfId="0">
      <alignment wrapText="1"/>
    </xf>
    <xf numFmtId="0" fontId="10" fillId="0" borderId="0" xfId="0" applyFont="1">
      <alignment wrapText="1"/>
    </xf>
    <xf numFmtId="165" fontId="10" fillId="0" borderId="0" xfId="11" applyFo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3" applyFo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5" fillId="0" borderId="0" xfId="0" applyFont="1">
      <alignment wrapText="1"/>
    </xf>
    <xf numFmtId="0" fontId="16" fillId="0" borderId="0" xfId="4" applyFont="1" applyAlignment="1">
      <alignment horizontal="centerContinuous" vertical="center"/>
    </xf>
    <xf numFmtId="0" fontId="15" fillId="0" borderId="0" xfId="0" applyFont="1" applyAlignment="1">
      <alignment horizontal="centerContinuous" vertical="center" wrapText="1"/>
    </xf>
    <xf numFmtId="0" fontId="17" fillId="0" borderId="0" xfId="3" applyFont="1" applyAlignment="1">
      <alignment horizontal="centerContinuous" vertical="center"/>
    </xf>
    <xf numFmtId="0" fontId="10" fillId="0" borderId="0" xfId="0" applyFont="1" applyAlignment="1">
      <alignment vertical="center" wrapText="1"/>
    </xf>
    <xf numFmtId="0" fontId="11" fillId="0" borderId="0" xfId="10" applyFont="1" applyAlignment="1">
      <alignment horizontal="right" vertical="center" wrapText="1"/>
    </xf>
    <xf numFmtId="165" fontId="10" fillId="0" borderId="0" xfId="11" applyFont="1" applyAlignment="1">
      <alignment horizontal="left" vertical="center"/>
    </xf>
    <xf numFmtId="0" fontId="11" fillId="0" borderId="0" xfId="12" applyFont="1" applyAlignment="1">
      <alignment horizontal="right" vertical="center" wrapText="1"/>
    </xf>
    <xf numFmtId="0" fontId="15" fillId="0" borderId="6" xfId="0" applyFont="1" applyBorder="1">
      <alignment wrapText="1"/>
    </xf>
    <xf numFmtId="0" fontId="15" fillId="0" borderId="0" xfId="0" applyFont="1" applyAlignment="1">
      <alignment horizontal="centerContinuous" wrapText="1"/>
    </xf>
    <xf numFmtId="0" fontId="10" fillId="0" borderId="1" xfId="0" applyFont="1" applyBorder="1" applyAlignment="1">
      <alignment horizontal="center" vertical="center" wrapText="1"/>
    </xf>
    <xf numFmtId="44" fontId="14" fillId="0" borderId="3" xfId="0" applyNumberFormat="1" applyFont="1" applyFill="1" applyBorder="1" applyAlignment="1">
      <alignment horizontal="right" vertical="center"/>
    </xf>
    <xf numFmtId="44" fontId="14" fillId="3" borderId="3" xfId="0" applyNumberFormat="1" applyFont="1" applyFill="1" applyBorder="1" applyAlignment="1">
      <alignment horizontal="right" vertical="center"/>
    </xf>
    <xf numFmtId="0" fontId="15" fillId="0" borderId="4" xfId="0" applyFont="1" applyBorder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 vertical="center" wrapText="1"/>
    </xf>
    <xf numFmtId="0" fontId="11" fillId="0" borderId="0" xfId="0" applyFo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vertical="top"/>
    </xf>
    <xf numFmtId="0" fontId="11" fillId="0" borderId="0" xfId="8" applyFont="1" applyAlignment="1">
      <alignment horizontal="centerContinuous"/>
    </xf>
    <xf numFmtId="43" fontId="10" fillId="0" borderId="7" xfId="15" applyFont="1" applyBorder="1" applyAlignment="1">
      <alignment horizontal="right" vertical="center"/>
    </xf>
    <xf numFmtId="44" fontId="10" fillId="0" borderId="0" xfId="0" applyNumberFormat="1" applyFont="1">
      <alignment wrapText="1"/>
    </xf>
    <xf numFmtId="164" fontId="10" fillId="4" borderId="0" xfId="10" applyNumberFormat="1" applyFont="1" applyFill="1" applyAlignment="1">
      <alignment horizontal="left" vertical="center" wrapText="1"/>
    </xf>
    <xf numFmtId="0" fontId="10" fillId="4" borderId="0" xfId="10" applyFont="1" applyFill="1" applyAlignment="1">
      <alignment horizontal="left" vertical="center" wrapText="1"/>
    </xf>
    <xf numFmtId="17" fontId="12" fillId="4" borderId="0" xfId="12" applyNumberFormat="1" applyFont="1" applyFill="1" applyAlignment="1">
      <alignment horizontal="left" vertical="center" wrapText="1"/>
    </xf>
    <xf numFmtId="43" fontId="10" fillId="4" borderId="0" xfId="15" applyFont="1" applyFill="1" applyAlignment="1">
      <alignment horizontal="right" vertical="center"/>
    </xf>
    <xf numFmtId="0" fontId="15" fillId="4" borderId="6" xfId="0" applyFont="1" applyFill="1" applyBorder="1">
      <alignment wrapText="1"/>
    </xf>
    <xf numFmtId="0" fontId="10" fillId="4" borderId="0" xfId="0" applyFont="1" applyFill="1" applyAlignment="1">
      <alignment vertical="center" wrapText="1"/>
    </xf>
    <xf numFmtId="43" fontId="10" fillId="4" borderId="5" xfId="15" applyFont="1" applyFill="1" applyBorder="1" applyAlignment="1">
      <alignment horizontal="right" vertical="center"/>
    </xf>
    <xf numFmtId="166" fontId="15" fillId="4" borderId="6" xfId="0" applyNumberFormat="1" applyFont="1" applyFill="1" applyBorder="1">
      <alignment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>
      <alignment wrapText="1"/>
    </xf>
    <xf numFmtId="0" fontId="19" fillId="0" borderId="0" xfId="0" applyFont="1" applyAlignment="1"/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0" fillId="0" borderId="0" xfId="0" applyFont="1" applyAlignment="1"/>
    <xf numFmtId="0" fontId="10" fillId="0" borderId="0" xfId="0" applyFont="1" applyAlignment="1">
      <alignment horizontal="left" indent="1"/>
    </xf>
    <xf numFmtId="0" fontId="21" fillId="0" borderId="0" xfId="3" applyFont="1" applyAlignment="1">
      <alignment horizontal="centerContinuous" vertical="center"/>
    </xf>
    <xf numFmtId="0" fontId="22" fillId="0" borderId="0" xfId="3" applyFont="1" applyAlignment="1">
      <alignment horizontal="left" vertical="center"/>
    </xf>
    <xf numFmtId="0" fontId="23" fillId="0" borderId="0" xfId="16" applyAlignment="1"/>
    <xf numFmtId="0" fontId="10" fillId="0" borderId="8" xfId="13" applyFont="1" applyBorder="1">
      <alignment vertical="center" wrapText="1"/>
    </xf>
    <xf numFmtId="0" fontId="24" fillId="0" borderId="0" xfId="17" applyFont="1"/>
    <xf numFmtId="0" fontId="25" fillId="0" borderId="0" xfId="17" applyFont="1"/>
    <xf numFmtId="0" fontId="27" fillId="0" borderId="0" xfId="17"/>
    <xf numFmtId="0" fontId="25" fillId="0" borderId="0" xfId="17" applyFont="1" applyAlignment="1">
      <alignment vertical="center"/>
    </xf>
    <xf numFmtId="0" fontId="24" fillId="0" borderId="9" xfId="17" applyFont="1" applyBorder="1" applyAlignment="1">
      <alignment horizontal="center" vertical="center"/>
    </xf>
    <xf numFmtId="0" fontId="24" fillId="0" borderId="9" xfId="17" applyFont="1" applyBorder="1" applyAlignment="1">
      <alignment horizontal="center" vertical="center" wrapText="1"/>
    </xf>
    <xf numFmtId="0" fontId="25" fillId="0" borderId="9" xfId="17" applyFont="1" applyBorder="1" applyAlignment="1">
      <alignment wrapText="1"/>
    </xf>
    <xf numFmtId="168" fontId="25" fillId="0" borderId="9" xfId="17" applyNumberFormat="1" applyFont="1" applyBorder="1" applyAlignment="1">
      <alignment horizontal="center" wrapText="1"/>
    </xf>
    <xf numFmtId="43" fontId="25" fillId="0" borderId="0" xfId="17" applyNumberFormat="1" applyFont="1"/>
    <xf numFmtId="0" fontId="24" fillId="0" borderId="0" xfId="17" applyFont="1" applyAlignment="1">
      <alignment horizontal="center"/>
    </xf>
    <xf numFmtId="44" fontId="24" fillId="0" borderId="0" xfId="17" applyNumberFormat="1" applyFont="1"/>
    <xf numFmtId="0" fontId="25" fillId="0" borderId="0" xfId="17" applyFont="1" applyAlignment="1">
      <alignment horizontal="center"/>
    </xf>
    <xf numFmtId="0" fontId="10" fillId="0" borderId="0" xfId="0" applyFont="1" applyAlignment="1">
      <alignment horizontal="left" wrapText="1"/>
    </xf>
    <xf numFmtId="167" fontId="26" fillId="4" borderId="9" xfId="17" applyNumberFormat="1" applyFont="1" applyFill="1" applyBorder="1" applyAlignment="1">
      <alignment horizontal="center"/>
    </xf>
    <xf numFmtId="167" fontId="25" fillId="4" borderId="9" xfId="17" applyNumberFormat="1" applyFont="1" applyFill="1" applyBorder="1" applyAlignment="1">
      <alignment horizontal="center"/>
    </xf>
    <xf numFmtId="4" fontId="25" fillId="4" borderId="9" xfId="17" applyNumberFormat="1" applyFont="1" applyFill="1" applyBorder="1" applyAlignment="1">
      <alignment horizontal="right" wrapText="1"/>
    </xf>
    <xf numFmtId="168" fontId="25" fillId="4" borderId="9" xfId="17" applyNumberFormat="1" applyFont="1" applyFill="1" applyBorder="1" applyAlignment="1">
      <alignment horizontal="center" wrapText="1"/>
    </xf>
    <xf numFmtId="9" fontId="25" fillId="4" borderId="9" xfId="17" applyNumberFormat="1" applyFont="1" applyFill="1" applyBorder="1" applyAlignment="1">
      <alignment horizontal="center" wrapText="1"/>
    </xf>
    <xf numFmtId="43" fontId="25" fillId="0" borderId="9" xfId="17" applyNumberFormat="1" applyFont="1" applyFill="1" applyBorder="1" applyAlignment="1">
      <alignment horizontal="right" vertical="top"/>
    </xf>
    <xf numFmtId="43" fontId="24" fillId="0" borderId="9" xfId="17" applyNumberFormat="1" applyFont="1" applyFill="1" applyBorder="1" applyAlignment="1">
      <alignment horizontal="right" vertical="center"/>
    </xf>
    <xf numFmtId="43" fontId="25" fillId="4" borderId="9" xfId="17" applyNumberFormat="1" applyFont="1" applyFill="1" applyBorder="1" applyAlignment="1">
      <alignment vertical="center"/>
    </xf>
    <xf numFmtId="43" fontId="10" fillId="5" borderId="5" xfId="15" applyFont="1" applyFill="1" applyBorder="1" applyAlignment="1">
      <alignment horizontal="right" vertical="center"/>
    </xf>
  </cellXfs>
  <cellStyles count="18">
    <cellStyle name="Comma" xfId="15" builtinId="3"/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6" builtinId="8"/>
    <cellStyle name="Input" xfId="14" builtinId="20" customBuiltin="1"/>
    <cellStyle name="Normal" xfId="0" builtinId="0" customBuiltin="1"/>
    <cellStyle name="Normal 2" xfId="17" xr:uid="{0838436D-2549-450D-A858-9BE7ACA38D41}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1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127"/>
      <tableStyleElement type="headerRow" dxfId="126"/>
      <tableStyleElement type="totalRow" dxfId="125"/>
      <tableStyleElement type="lastColumn" dxfId="124"/>
      <tableStyleElement type="secondColumnStripe" dxfId="123"/>
      <tableStyleElement type="lastHeaderCell" dxfId="122"/>
      <tableStyleElement type="lastTotalCell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parities%20Sub%20awardees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uly Allocations"/>
      <sheetName val="July"/>
      <sheetName val="Aug Allocations"/>
      <sheetName val="August"/>
      <sheetName val="Sep Allocations"/>
      <sheetName val="September"/>
      <sheetName val="Oct Allocations"/>
      <sheetName val="October"/>
      <sheetName val="Nov Allocations"/>
      <sheetName val="November"/>
      <sheetName val="Dec Allocations"/>
      <sheetName val="December"/>
      <sheetName val="Jan Allocations"/>
      <sheetName val="January"/>
      <sheetName val="Feb Allocations"/>
      <sheetName val="February"/>
      <sheetName val="Mar Allocations"/>
      <sheetName val="March"/>
      <sheetName val="Apr Allocations"/>
      <sheetName val="April"/>
      <sheetName val="May Allocations"/>
      <sheetName val="Ma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7:E15" totalsRowCount="1" headerRowDxfId="120" dataDxfId="119" totalsRowDxfId="118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totalsRowLabel="TOTAL" dataDxfId="117" totalsRowDxfId="95" dataCellStyle="Description"/>
    <tableColumn id="4" xr3:uid="{96BD3627-CE9C-4D70-B14F-A630AD66CD7E}" name="BUDGET" totalsRowFunction="sum" dataDxfId="116" totalsRowDxfId="94" dataCellStyle="Comma"/>
    <tableColumn id="2" xr3:uid="{00000000-0010-0000-0000-000002000000}" name="BILLED YTD" totalsRowFunction="sum" dataDxfId="115" totalsRowDxfId="93" dataCellStyle="Comma">
      <calculatedColumnFormula>SUBTOTAL(109,D1:D7)</calculatedColumnFormula>
    </tableColumn>
    <tableColumn id="3" xr3:uid="{00000000-0010-0000-0000-000003000000}" name="MONTHLY EXPENDITURES" totalsRowFunction="sum" dataDxfId="114" totalsRowDxfId="92" dataCellStyle="Comma">
      <calculatedColumnFormula>SUBTOTAL(109,Invoice[MONTHLY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F97286-2922-4AB0-86B3-E8BE3266553A}" name="Invoice63457891011" displayName="Invoice63457891011" ref="B7:E15" totalsRowCount="1" headerRowDxfId="45" dataDxfId="44" totalsRowDxfId="43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8EC2D8E3-8446-4305-988E-805548797AFB}" name="DESCRIPTION" totalsRowLabel="TOTAL" dataDxfId="42" totalsRowDxfId="7" dataCellStyle="Description"/>
    <tableColumn id="4" xr3:uid="{8C5E2DD2-90BA-4E18-8F98-6E6E485C4C3B}" name="BUDGET" totalsRowFunction="sum" dataDxfId="41" totalsRowDxfId="6" dataCellStyle="Comma">
      <calculatedColumnFormula>Invoice[[#This Row],[BUDGET]]</calculatedColumnFormula>
    </tableColumn>
    <tableColumn id="2" xr3:uid="{646AE0A7-BAA0-4CE5-8ECA-DA380FABD4A7}" name="BILLED YTD" totalsRowFunction="sum" dataDxfId="40" totalsRowDxfId="5" dataCellStyle="Comma">
      <calculatedColumnFormula>Invoice63457891011[[#This Row],[MONTHLY EXPENDITURES]]+Invoice[[#This Row],[BILLED YTD]]</calculatedColumnFormula>
    </tableColumn>
    <tableColumn id="3" xr3:uid="{02C39271-6B01-426F-98F5-66BB675AA6E0}" name="MONTHLY EXPENDITURES" totalsRowFunction="sum" dataDxfId="39" totalsRowDxfId="4" dataCellStyle="Comma">
      <calculatedColumnFormula>SUBTOTAL(109,Invoice63457891011[MONTHLY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FF82D88-C5D7-4DC6-90A0-32D492CC0FC3}" name="Invoice6345789101112" displayName="Invoice6345789101112" ref="B7:E15" totalsRowCount="1" headerRowDxfId="38" dataDxfId="37" totalsRowDxfId="36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D86B684E-02E7-4CB1-A693-C1E028F63D49}" name="DESCRIPTION" totalsRowLabel="TOTAL" dataDxfId="35" totalsRowDxfId="3" dataCellStyle="Description"/>
    <tableColumn id="4" xr3:uid="{F3848371-9E64-4055-A049-9D5C52302D81}" name="BUDGET" totalsRowFunction="sum" dataDxfId="34" totalsRowDxfId="2" dataCellStyle="Comma">
      <calculatedColumnFormula>Invoice[[#This Row],[BUDGET]]</calculatedColumnFormula>
    </tableColumn>
    <tableColumn id="2" xr3:uid="{4529280B-7620-450D-A96A-F06A1318276C}" name="BILLED YTD" totalsRowFunction="sum" dataDxfId="33" totalsRowDxfId="1" dataCellStyle="Comma">
      <calculatedColumnFormula>Invoice6345789101112[[#This Row],[MONTHLY EXPENDITURES]]+Invoice[[#This Row],[BILLED YTD]]</calculatedColumnFormula>
    </tableColumn>
    <tableColumn id="3" xr3:uid="{1FCA0FFC-BB12-452E-916A-F7A85131B550}" name="MONTHLY EXPENDITURES" totalsRowFunction="sum" dataDxfId="32" totalsRowDxfId="0" dataCellStyle="Comma">
      <calculatedColumnFormula>SUBTOTAL(109,Invoice6345789101112[MONTHLY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FA22EA-BF20-4201-AFF5-6036DF46E4DF}" name="Invoice6" displayName="Invoice6" ref="B7:E15" totalsRowCount="1" headerRowDxfId="113" dataDxfId="112" totalsRowDxfId="111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506C6EE0-E304-4A26-93AE-612835CB536E}" name="DESCRIPTION" totalsRowLabel="TOTAL" dataDxfId="110" totalsRowDxfId="99" dataCellStyle="Description"/>
    <tableColumn id="4" xr3:uid="{06FC8FC5-2900-4658-8284-AD5DAC10EF5B}" name="BUDGET" totalsRowFunction="sum" dataDxfId="109" totalsRowDxfId="98" dataCellStyle="Comma">
      <calculatedColumnFormula>Invoice[[#This Row],[BUDGET]]</calculatedColumnFormula>
    </tableColumn>
    <tableColumn id="2" xr3:uid="{D0BB56FE-D54F-4A8E-891E-0AA93A87C2DC}" name="BILLED YTD" totalsRowFunction="sum" dataDxfId="108" totalsRowDxfId="97" dataCellStyle="Comma">
      <calculatedColumnFormula>Invoice6[[#This Row],[MONTHLY EXPENDITURES]]+Invoice[[#This Row],[BILLED YTD]]</calculatedColumnFormula>
    </tableColumn>
    <tableColumn id="3" xr3:uid="{A20B5E22-22FA-4FB6-BF1B-DBAF37D2E271}" name="MONTHLY EXPENDITURES" totalsRowFunction="sum" dataDxfId="107" totalsRowDxfId="96" dataCellStyle="Comma">
      <calculatedColumnFormula>SUBTOTAL(109,Invoice6[MONTHLY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B75D57-32BB-4F32-9380-F1143DE7BF14}" name="Invoice63" displayName="Invoice63" ref="B7:E15" totalsRowCount="1" headerRowDxfId="106" dataDxfId="105" totalsRowDxfId="104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965DBFBE-02AE-4406-9CB9-E10A6B3D4964}" name="DESCRIPTION" totalsRowLabel="TOTAL" dataDxfId="103" totalsRowDxfId="91" dataCellStyle="Description"/>
    <tableColumn id="4" xr3:uid="{228E49B0-2393-4576-813A-163E24A8363E}" name="BUDGET" totalsRowFunction="sum" dataDxfId="102" totalsRowDxfId="90" dataCellStyle="Comma">
      <calculatedColumnFormula>Invoice[[#This Row],[BUDGET]]</calculatedColumnFormula>
    </tableColumn>
    <tableColumn id="2" xr3:uid="{E055312F-344C-4824-8CD1-F6FFCB2CE32F}" name="BILLED YTD" totalsRowFunction="sum" dataDxfId="101" totalsRowDxfId="89" dataCellStyle="Comma">
      <calculatedColumnFormula>Invoice63[[#This Row],[MONTHLY EXPENDITURES]]</calculatedColumnFormula>
    </tableColumn>
    <tableColumn id="3" xr3:uid="{035ACD41-E88E-47AD-84F9-F1F395B61FD5}" name="MONTHLY EXPENDITURES" totalsRowFunction="sum" dataDxfId="100" totalsRowDxfId="88" dataCellStyle="Comma">
      <calculatedColumnFormula>SUBTOTAL(109,Invoice63[MONTHLY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ABB539-A929-48FE-93EF-86D194577F5F}" name="Invoice634" displayName="Invoice634" ref="B7:E15" totalsRowCount="1" headerRowDxfId="87" dataDxfId="86" totalsRowDxfId="85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73D2B829-33CE-464D-AF02-B1657460F41B}" name="DESCRIPTION" totalsRowLabel="TOTAL" dataDxfId="84" totalsRowDxfId="31" dataCellStyle="Description"/>
    <tableColumn id="4" xr3:uid="{83B1CFA5-0142-4146-827E-1BF957AB5F91}" name="BUDGET" totalsRowFunction="sum" dataDxfId="83" totalsRowDxfId="30" dataCellStyle="Comma">
      <calculatedColumnFormula>Invoice[[#This Row],[BUDGET]]</calculatedColumnFormula>
    </tableColumn>
    <tableColumn id="2" xr3:uid="{F73A849B-CE69-4995-B3EF-EEF174D07C0C}" name="BILLED YTD" totalsRowFunction="sum" dataDxfId="82" totalsRowDxfId="29" dataCellStyle="Comma">
      <calculatedColumnFormula>Invoice634[[#This Row],[MONTHLY EXPENDITURES]]+Invoice[[#This Row],[BILLED YTD]]</calculatedColumnFormula>
    </tableColumn>
    <tableColumn id="3" xr3:uid="{B08DA1AA-9769-46F5-B7C0-F49D583F1810}" name="MONTHLY EXPENDITURES" totalsRowFunction="sum" dataDxfId="81" totalsRowDxfId="28" dataCellStyle="Comma">
      <calculatedColumnFormula>SUBTOTAL(109,Invoice634[MONTHLY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580F789-C8BF-4C1A-84C1-F6C7BB231444}" name="Invoice6345" displayName="Invoice6345" ref="B7:E15" totalsRowCount="1" headerRowDxfId="80" dataDxfId="79" totalsRowDxfId="78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3169DA0B-4C89-4E65-9535-C4D44B57C3EA}" name="DESCRIPTION" totalsRowLabel="TOTAL" dataDxfId="77" totalsRowDxfId="27" dataCellStyle="Description"/>
    <tableColumn id="4" xr3:uid="{3BA18B1D-C518-4A76-8D57-B965BB175C75}" name="BUDGET" totalsRowFunction="sum" dataDxfId="76" totalsRowDxfId="26" dataCellStyle="Comma">
      <calculatedColumnFormula>Invoice[[#This Row],[BUDGET]]</calculatedColumnFormula>
    </tableColumn>
    <tableColumn id="2" xr3:uid="{9928B088-C013-494E-B685-09E58458B317}" name="BILLED YTD" totalsRowFunction="sum" dataDxfId="75" totalsRowDxfId="25" dataCellStyle="Comma">
      <calculatedColumnFormula>Invoice6345[[#This Row],[MONTHLY EXPENDITURES]]+Invoice[[#This Row],[BILLED YTD]]</calculatedColumnFormula>
    </tableColumn>
    <tableColumn id="3" xr3:uid="{E0475520-DD3D-4714-B9E7-F49BA09EE589}" name="MONTHLY EXPENDITURES" totalsRowFunction="sum" dataDxfId="74" totalsRowDxfId="24" dataCellStyle="Comma">
      <calculatedColumnFormula>SUBTOTAL(109,Invoice6345[MONTHLY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0FA7B0-0A05-4E16-8B86-7BE6A24C2275}" name="Invoice63457" displayName="Invoice63457" ref="B7:E15" totalsRowCount="1" headerRowDxfId="73" dataDxfId="72" totalsRowDxfId="71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DF818B43-4ACF-47EB-BE7B-63E9885CF0C6}" name="DESCRIPTION" totalsRowLabel="TOTAL" dataDxfId="70" totalsRowDxfId="23" dataCellStyle="Description"/>
    <tableColumn id="4" xr3:uid="{43498A1F-B584-46CF-916A-CD721635A91B}" name="BUDGET" totalsRowFunction="sum" dataDxfId="69" totalsRowDxfId="22" dataCellStyle="Comma">
      <calculatedColumnFormula>Invoice[[#This Row],[BUDGET]]</calculatedColumnFormula>
    </tableColumn>
    <tableColumn id="2" xr3:uid="{DFD603BD-0236-43ED-BD0F-691F341EF1A9}" name="BILLED YTD" totalsRowFunction="sum" dataDxfId="68" totalsRowDxfId="21" dataCellStyle="Comma">
      <calculatedColumnFormula>Invoice63457[[#This Row],[MONTHLY EXPENDITURES]]+Invoice[[#This Row],[BILLED YTD]]</calculatedColumnFormula>
    </tableColumn>
    <tableColumn id="3" xr3:uid="{C46D4906-C9EF-45D3-843D-07972BCD4A8E}" name="MONTHLY EXPENDITURES" totalsRowFunction="sum" dataDxfId="67" totalsRowDxfId="20" dataCellStyle="Comma">
      <calculatedColumnFormula>SUBTOTAL(109,Invoice63457[MONTHLY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CD4C78-EA47-4CD1-BB4B-35D509C357A2}" name="Invoice634578" displayName="Invoice634578" ref="B7:E15" totalsRowCount="1" headerRowDxfId="66" dataDxfId="65" totalsRowDxfId="64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3D9C6DA2-FBF6-4432-BCC6-F915ACCA8B56}" name="DESCRIPTION" totalsRowLabel="TOTAL" dataDxfId="63" totalsRowDxfId="19" dataCellStyle="Description"/>
    <tableColumn id="4" xr3:uid="{5AA93B92-BFD6-4C34-9CCA-E50E14377BF9}" name="BUDGET" totalsRowFunction="sum" dataDxfId="62" totalsRowDxfId="18" dataCellStyle="Comma">
      <calculatedColumnFormula>Invoice[[#This Row],[BUDGET]]</calculatedColumnFormula>
    </tableColumn>
    <tableColumn id="2" xr3:uid="{FDFF99BB-FBCB-4D7D-84E7-033067DFFA9B}" name="BILLED YTD" totalsRowFunction="sum" dataDxfId="61" totalsRowDxfId="17" dataCellStyle="Comma">
      <calculatedColumnFormula>Invoice634578[[#This Row],[MONTHLY EXPENDITURES]]+Invoice[[#This Row],[BILLED YTD]]</calculatedColumnFormula>
    </tableColumn>
    <tableColumn id="3" xr3:uid="{492C9784-0929-4A5F-A0F1-B7C7BA215694}" name="MONTHLY EXPENDITURES" totalsRowFunction="sum" dataDxfId="60" totalsRowDxfId="16" dataCellStyle="Comma">
      <calculatedColumnFormula>SUBTOTAL(109,Invoice634578[MONTHLY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2098E1-72AA-4119-93D5-F33CFC89DCEC}" name="Invoice6345789" displayName="Invoice6345789" ref="B7:E15" totalsRowCount="1" headerRowDxfId="59" dataDxfId="58" totalsRowDxfId="57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5F6AE047-8BDB-4642-8983-42D4D0CF39DE}" name="DESCRIPTION" totalsRowLabel="TOTAL" dataDxfId="56" totalsRowDxfId="15" dataCellStyle="Description"/>
    <tableColumn id="4" xr3:uid="{74DAE74F-CF78-4E6B-BECA-93947F63DA54}" name="BUDGET" totalsRowFunction="sum" dataDxfId="55" totalsRowDxfId="14" dataCellStyle="Comma">
      <calculatedColumnFormula>Invoice[[#This Row],[BUDGET]]</calculatedColumnFormula>
    </tableColumn>
    <tableColumn id="2" xr3:uid="{E75D2350-CE90-4813-BDF6-216BE4CFA854}" name="BILLED YTD" totalsRowFunction="sum" dataDxfId="54" totalsRowDxfId="13" dataCellStyle="Comma">
      <calculatedColumnFormula>Invoice6345789[[#This Row],[MONTHLY EXPENDITURES]]+Invoice[[#This Row],[BILLED YTD]]</calculatedColumnFormula>
    </tableColumn>
    <tableColumn id="3" xr3:uid="{A6199582-FB5B-44F7-8AE6-83E9EEBFBC58}" name="MONTHLY EXPENDITURES" totalsRowFunction="sum" dataDxfId="53" totalsRowDxfId="12" dataCellStyle="Comma">
      <calculatedColumnFormula>SUBTOTAL(109,Invoice6345789[MONTHLY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01AEA60-88C8-477A-A278-B0646733D6B9}" name="Invoice634578910" displayName="Invoice634578910" ref="B7:E15" totalsRowCount="1" headerRowDxfId="52" dataDxfId="51" totalsRowDxfId="50">
  <autoFilter ref="B7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D53A2CED-03EE-4F55-AA0E-D23B6BFB858B}" name="DESCRIPTION" totalsRowLabel="TOTAL" dataDxfId="49" totalsRowDxfId="11" dataCellStyle="Description"/>
    <tableColumn id="4" xr3:uid="{04732407-52CD-45D5-9402-86F64373B132}" name="BUDGET" totalsRowFunction="sum" dataDxfId="48" totalsRowDxfId="10" dataCellStyle="Comma">
      <calculatedColumnFormula>Invoice[[#This Row],[BUDGET]]</calculatedColumnFormula>
    </tableColumn>
    <tableColumn id="2" xr3:uid="{84723B58-ABE2-4F90-8BD9-D07B32216B38}" name="BILLED YTD" totalsRowFunction="sum" dataDxfId="47" totalsRowDxfId="9" dataCellStyle="Comma">
      <calculatedColumnFormula>Invoice634578910[[#This Row],[MONTHLY EXPENDITURES]]+Invoice[[#This Row],[BILLED YTD]]</calculatedColumnFormula>
    </tableColumn>
    <tableColumn id="3" xr3:uid="{30F81F47-0158-4EDC-AA29-A0A3225E93E5}" name="MONTHLY EXPENDITURES" totalsRowFunction="sum" dataDxfId="46" totalsRowDxfId="8" dataCellStyle="Comma">
      <calculatedColumnFormula>SUBTOTAL(109,Invoice634578910[MONTHLY EXPENDITURES])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m@tccnetwork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0BEB-10CA-4DA0-AE0C-81A512945846}">
  <sheetPr>
    <tabColor theme="0" tint="-0.249977111117893"/>
  </sheetPr>
  <dimension ref="A1:G48"/>
  <sheetViews>
    <sheetView showGridLines="0" tabSelected="1" topLeftCell="A3" zoomScale="180" zoomScaleNormal="180" workbookViewId="0">
      <selection activeCell="A39" sqref="A39:G39"/>
    </sheetView>
  </sheetViews>
  <sheetFormatPr defaultRowHeight="14.4" x14ac:dyDescent="0.3"/>
  <cols>
    <col min="1" max="1" width="10.796875" style="1" customWidth="1"/>
    <col min="2" max="16384" width="8.796875" style="1"/>
  </cols>
  <sheetData>
    <row r="1" spans="1:2" s="10" customFormat="1" ht="15" customHeight="1" x14ac:dyDescent="0.3">
      <c r="A1" s="53" t="s">
        <v>52</v>
      </c>
    </row>
    <row r="2" spans="1:2" s="10" customFormat="1" ht="15" customHeight="1" x14ac:dyDescent="0.35">
      <c r="A2" s="47" t="s">
        <v>13</v>
      </c>
    </row>
    <row r="3" spans="1:2" ht="15" customHeight="1" x14ac:dyDescent="0.3"/>
    <row r="4" spans="1:2" ht="15" customHeight="1" x14ac:dyDescent="0.3">
      <c r="A4" s="9" t="s">
        <v>14</v>
      </c>
    </row>
    <row r="5" spans="1:2" ht="15" customHeight="1" x14ac:dyDescent="0.3">
      <c r="A5" s="9" t="s">
        <v>38</v>
      </c>
    </row>
    <row r="6" spans="1:2" ht="15" customHeight="1" x14ac:dyDescent="0.3">
      <c r="A6" s="8" t="s">
        <v>15</v>
      </c>
      <c r="B6" s="8"/>
    </row>
    <row r="7" spans="1:2" ht="15" customHeight="1" x14ac:dyDescent="0.3">
      <c r="A7" s="8"/>
      <c r="B7" s="8"/>
    </row>
    <row r="8" spans="1:2" ht="15" customHeight="1" x14ac:dyDescent="0.3">
      <c r="A8" s="8"/>
      <c r="B8" s="8"/>
    </row>
    <row r="9" spans="1:2" ht="15" customHeight="1" x14ac:dyDescent="0.3">
      <c r="A9" s="8"/>
      <c r="B9" s="8"/>
    </row>
    <row r="10" spans="1:2" ht="15" customHeight="1" x14ac:dyDescent="0.3">
      <c r="A10" s="44" t="s">
        <v>35</v>
      </c>
      <c r="B10" s="45"/>
    </row>
    <row r="11" spans="1:2" ht="15" customHeight="1" x14ac:dyDescent="0.3">
      <c r="A11" s="8" t="s">
        <v>16</v>
      </c>
      <c r="B11" s="8" t="s">
        <v>19</v>
      </c>
    </row>
    <row r="12" spans="1:2" ht="15" customHeight="1" x14ac:dyDescent="0.3">
      <c r="A12" s="8" t="s">
        <v>17</v>
      </c>
      <c r="B12" s="8" t="s">
        <v>26</v>
      </c>
    </row>
    <row r="13" spans="1:2" ht="15" customHeight="1" x14ac:dyDescent="0.3">
      <c r="A13" s="8" t="s">
        <v>18</v>
      </c>
      <c r="B13" s="8" t="s">
        <v>20</v>
      </c>
    </row>
    <row r="14" spans="1:2" ht="15" customHeight="1" x14ac:dyDescent="0.3">
      <c r="A14" s="8"/>
      <c r="B14" s="8"/>
    </row>
    <row r="15" spans="1:2" ht="15" customHeight="1" x14ac:dyDescent="0.3">
      <c r="A15" s="8" t="s">
        <v>21</v>
      </c>
      <c r="B15" s="8" t="s">
        <v>25</v>
      </c>
    </row>
    <row r="16" spans="1:2" ht="15" customHeight="1" x14ac:dyDescent="0.3">
      <c r="A16" s="8" t="s">
        <v>22</v>
      </c>
      <c r="B16" s="8" t="s">
        <v>27</v>
      </c>
    </row>
    <row r="17" spans="1:6" ht="15" customHeight="1" x14ac:dyDescent="0.3">
      <c r="A17" s="8" t="s">
        <v>23</v>
      </c>
      <c r="B17" s="8" t="s">
        <v>24</v>
      </c>
    </row>
    <row r="18" spans="1:6" ht="15" customHeight="1" x14ac:dyDescent="0.3"/>
    <row r="19" spans="1:6" ht="15" customHeight="1" x14ac:dyDescent="0.3">
      <c r="A19" s="8" t="s">
        <v>32</v>
      </c>
      <c r="B19" s="8" t="s">
        <v>33</v>
      </c>
      <c r="C19" s="8"/>
      <c r="D19" s="8"/>
      <c r="E19" s="8"/>
      <c r="F19" s="8"/>
    </row>
    <row r="20" spans="1:6" ht="15" customHeight="1" x14ac:dyDescent="0.3">
      <c r="A20" s="8" t="s">
        <v>34</v>
      </c>
      <c r="B20" s="8" t="s">
        <v>37</v>
      </c>
      <c r="C20" s="8"/>
      <c r="D20" s="8"/>
      <c r="E20" s="8"/>
      <c r="F20" s="8"/>
    </row>
    <row r="21" spans="1:6" ht="15" customHeight="1" x14ac:dyDescent="0.3"/>
    <row r="22" spans="1:6" ht="15" customHeight="1" x14ac:dyDescent="0.3">
      <c r="A22" s="8" t="s">
        <v>28</v>
      </c>
      <c r="B22" s="8" t="s">
        <v>29</v>
      </c>
    </row>
    <row r="23" spans="1:6" ht="15" customHeight="1" x14ac:dyDescent="0.3">
      <c r="A23" s="8" t="s">
        <v>30</v>
      </c>
      <c r="B23" s="8" t="s">
        <v>39</v>
      </c>
      <c r="C23" s="8"/>
    </row>
    <row r="24" spans="1:6" ht="15" customHeight="1" x14ac:dyDescent="0.3">
      <c r="A24" s="8" t="s">
        <v>31</v>
      </c>
      <c r="B24" s="8" t="s">
        <v>25</v>
      </c>
      <c r="C24" s="8"/>
    </row>
    <row r="25" spans="1:6" ht="15" customHeight="1" x14ac:dyDescent="0.3"/>
    <row r="26" spans="1:6" ht="15" customHeight="1" x14ac:dyDescent="0.3">
      <c r="A26" s="44" t="s">
        <v>36</v>
      </c>
      <c r="B26" s="45"/>
      <c r="C26" s="46"/>
    </row>
    <row r="27" spans="1:6" ht="15" customHeight="1" x14ac:dyDescent="0.3">
      <c r="A27" s="8" t="s">
        <v>45</v>
      </c>
      <c r="B27" s="8"/>
      <c r="C27" s="8"/>
      <c r="D27" s="8"/>
      <c r="E27" s="8"/>
      <c r="F27" s="8"/>
    </row>
    <row r="28" spans="1:6" ht="15" customHeight="1" x14ac:dyDescent="0.3">
      <c r="A28" s="8"/>
      <c r="B28" s="8"/>
      <c r="C28" s="8"/>
      <c r="D28" s="8"/>
      <c r="E28" s="8"/>
      <c r="F28" s="8"/>
    </row>
    <row r="29" spans="1:6" x14ac:dyDescent="0.3">
      <c r="A29" s="50" t="s">
        <v>75</v>
      </c>
      <c r="B29" s="8"/>
      <c r="C29" s="8"/>
      <c r="D29" s="8"/>
      <c r="E29" s="8"/>
      <c r="F29" s="8"/>
    </row>
    <row r="30" spans="1:6" x14ac:dyDescent="0.3">
      <c r="A30" s="51" t="s">
        <v>47</v>
      </c>
      <c r="B30" s="8"/>
      <c r="C30" s="8"/>
      <c r="D30" s="8"/>
      <c r="E30" s="8"/>
      <c r="F30" s="8"/>
    </row>
    <row r="31" spans="1:6" x14ac:dyDescent="0.3">
      <c r="A31" s="51" t="s">
        <v>48</v>
      </c>
      <c r="B31" s="8"/>
      <c r="C31" s="8"/>
      <c r="D31" s="8"/>
      <c r="E31" s="8"/>
      <c r="F31" s="8"/>
    </row>
    <row r="32" spans="1:6" x14ac:dyDescent="0.3">
      <c r="A32" s="51" t="s">
        <v>49</v>
      </c>
      <c r="B32" s="8"/>
      <c r="C32" s="8"/>
      <c r="D32" s="8"/>
      <c r="E32" s="8"/>
      <c r="F32" s="8"/>
    </row>
    <row r="33" spans="1:7" x14ac:dyDescent="0.3">
      <c r="A33" s="51" t="s">
        <v>51</v>
      </c>
      <c r="B33" s="8"/>
      <c r="C33" s="8"/>
      <c r="D33" s="8"/>
      <c r="E33" s="8"/>
      <c r="F33" s="8"/>
    </row>
    <row r="34" spans="1:7" x14ac:dyDescent="0.3">
      <c r="A34" s="51"/>
      <c r="B34" s="8"/>
      <c r="C34" s="8"/>
      <c r="D34" s="8"/>
      <c r="E34" s="8"/>
      <c r="F34" s="8"/>
    </row>
    <row r="35" spans="1:7" ht="15" customHeight="1" x14ac:dyDescent="0.3">
      <c r="A35" s="44" t="s">
        <v>76</v>
      </c>
      <c r="B35" s="45"/>
      <c r="C35" s="46"/>
    </row>
    <row r="36" spans="1:7" ht="15" customHeight="1" x14ac:dyDescent="0.3">
      <c r="A36" s="8" t="s">
        <v>77</v>
      </c>
      <c r="B36" s="8"/>
    </row>
    <row r="37" spans="1:7" ht="15" customHeight="1" x14ac:dyDescent="0.3">
      <c r="A37" s="8" t="s">
        <v>78</v>
      </c>
      <c r="B37" s="8"/>
    </row>
    <row r="38" spans="1:7" x14ac:dyDescent="0.3">
      <c r="A38" s="8" t="s">
        <v>79</v>
      </c>
      <c r="B38" s="8"/>
      <c r="C38" s="8"/>
      <c r="D38" s="8"/>
      <c r="E38" s="8"/>
      <c r="F38" s="8"/>
    </row>
    <row r="39" spans="1:7" ht="17.399999999999999" customHeight="1" x14ac:dyDescent="0.3">
      <c r="A39" s="68" t="s">
        <v>80</v>
      </c>
      <c r="B39" s="68"/>
      <c r="C39" s="68"/>
      <c r="D39" s="68"/>
      <c r="E39" s="68"/>
      <c r="F39" s="68"/>
      <c r="G39" s="68"/>
    </row>
    <row r="41" spans="1:7" x14ac:dyDescent="0.3">
      <c r="A41" s="8"/>
    </row>
    <row r="42" spans="1:7" x14ac:dyDescent="0.3">
      <c r="A42" s="8"/>
    </row>
    <row r="43" spans="1:7" x14ac:dyDescent="0.3">
      <c r="A43" s="51"/>
      <c r="B43" s="8"/>
      <c r="C43" s="54" t="s">
        <v>54</v>
      </c>
      <c r="D43" s="8"/>
      <c r="E43" s="8"/>
      <c r="F43" s="8"/>
    </row>
    <row r="44" spans="1:7" x14ac:dyDescent="0.3">
      <c r="A44" s="8" t="s">
        <v>50</v>
      </c>
      <c r="C44" s="9" t="s">
        <v>55</v>
      </c>
    </row>
    <row r="47" spans="1:7" x14ac:dyDescent="0.3">
      <c r="A47" s="51"/>
      <c r="B47" s="8"/>
      <c r="C47" s="54"/>
      <c r="D47" s="8"/>
      <c r="E47" s="8"/>
      <c r="F47" s="8"/>
    </row>
    <row r="48" spans="1:7" x14ac:dyDescent="0.3">
      <c r="A48" s="8"/>
      <c r="C48" s="9"/>
    </row>
  </sheetData>
  <mergeCells count="1">
    <mergeCell ref="A39:G39"/>
  </mergeCells>
  <dataValidations count="1">
    <dataValidation allowBlank="1" showInputMessage="1" showErrorMessage="1" prompt="Title of this worksheet is in this cell. Enter Invoice details in cells C3 to D5" sqref="A1" xr:uid="{985AAF9B-DFD3-4B52-98D7-69BA1F961AA7}"/>
  </dataValidations>
  <hyperlinks>
    <hyperlink ref="C43" r:id="rId1" xr:uid="{468A8990-5393-44BE-AA11-9CCEF0EE49C8}"/>
  </hyperlinks>
  <pageMargins left="0.7" right="0.7" top="0.75" bottom="0.75" header="0.3" footer="0.3"/>
  <pageSetup orientation="portrait" horizontalDpi="1200" verticalDpi="1200" r:id="rId2"/>
  <headerFooter>
    <oddFooter>&amp;R01/13/2022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3CCC-995F-4C49-AFF9-BD2B42DFE2D4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1881-498A-488C-8B2C-ABD0BE72ECD8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Invoice6345[[#This Row],[MONTHLY EXPENDITURES]]+Invoice[[#This Row],[BILLED YTD]]</f>
        <v>0</v>
      </c>
      <c r="E8" s="37">
        <f>'Nov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SUBTOTAL(109,Invoice6345[BUDGET])</f>
        <v>0</v>
      </c>
      <c r="D15" s="21">
        <f>SUBTOTAL(109,Invoice6345[BILLED YTD])</f>
        <v>0</v>
      </c>
      <c r="E15" s="22">
        <f>SUBTOTAL(109,Invoice6345[MONTHLY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Company name is automatically appended in this cell" sqref="B16:C16" xr:uid="{6013A66A-8870-4F5B-A4D6-9804448E1F61}"/>
    <dataValidation allowBlank="1" showInputMessage="1" showErrorMessage="1" prompt="Enter Amount in this column under this heading for each description in column B. The last cell of the table contains the Total Due amount" sqref="C7:E7" xr:uid="{EC33442E-A8CD-4D2E-82CA-9939A6FF52F0}"/>
    <dataValidation allowBlank="1" showInputMessage="1" showErrorMessage="1" prompt="Enter invoice Descriptions in this column under this heading" sqref="B7" xr:uid="{2D175F94-3781-47CF-9DB0-CD99AC6936AD}"/>
    <dataValidation allowBlank="1" showInputMessage="1" showErrorMessage="1" prompt="Enter customer Phone number in this cell" sqref="B6:C6" xr:uid="{E30CD614-B789-4530-B340-EFE6ECCCEC6B}"/>
    <dataValidation allowBlank="1" showInputMessage="1" showErrorMessage="1" prompt="Enter Phone and Fax numbers within the brackets in this cell" sqref="A5:C5" xr:uid="{3441E51A-7F8C-4EFC-9E69-9D8D125B2C77}"/>
    <dataValidation allowBlank="1" showInputMessage="1" showErrorMessage="1" prompt="Enter invoice product description in this cell" sqref="E5" xr:uid="{9AA469DA-FECA-40FD-A6F7-10FA21327BEB}"/>
    <dataValidation allowBlank="1" showInputMessage="1" showErrorMessage="1" prompt="Enter invoice product description in cell at right" sqref="D5" xr:uid="{3B35E325-DEE1-44D4-9533-DD634908C99A}"/>
    <dataValidation allowBlank="1" showInputMessage="1" showErrorMessage="1" prompt="Enter Invoice Number in cell at right" sqref="D4" xr:uid="{80F71545-26B8-49AF-8E9B-7E15455A6E9F}"/>
    <dataValidation allowBlank="1" showInputMessage="1" showErrorMessage="1" prompt="Enter Invoice Number in this cell" sqref="E4" xr:uid="{009ECBEB-B846-4CA6-8287-1C4DC5895E84}"/>
    <dataValidation allowBlank="1" showInputMessage="1" showErrorMessage="1" prompt="Enter invoice Date in cell at right" sqref="D3" xr:uid="{226E0249-1F25-4366-9D0D-AF9A00DB711B}"/>
    <dataValidation allowBlank="1" showInputMessage="1" showErrorMessage="1" prompt="Enter invoice Date in this cell" sqref="E3" xr:uid="{2BB4A1AE-54FE-4165-8225-340B24D906B5}"/>
    <dataValidation allowBlank="1" showInputMessage="1" showErrorMessage="1" prompt="Enter invoicing Company Name in this cell and slogan in cell below" sqref="C1:C2" xr:uid="{1F904792-DDB0-4563-B97E-BEFA7C07C6A9}"/>
    <dataValidation allowBlank="1" showInputMessage="1" showErrorMessage="1" prompt="Enter City, State, and Zip Code in this cell" sqref="C4 A5:B5" xr:uid="{195A0D0D-44F8-474C-9330-72F243D354F9}"/>
    <dataValidation allowBlank="1" showInputMessage="1" showErrorMessage="1" prompt="Enter invoicing company Street Address in this cell" sqref="C3 A4:B4" xr:uid="{0F2C5C77-4093-4FB6-8756-0017AEEE3BBE}"/>
    <dataValidation allowBlank="1" showInputMessage="1" showErrorMessage="1" prompt="Enter invoicing company Contact Name, Phone Number, and Email in this cell" sqref="C17:E17 A17" xr:uid="{8538A9AC-2548-40CF-BE41-1D719F115FEF}"/>
    <dataValidation allowBlank="1" showInputMessage="1" showErrorMessage="1" prompt="Title of this worksheet is in this cell. Enter Invoice details in cells C3 to D5" sqref="B2 A1" xr:uid="{78EA9C5E-9B79-4F66-91D0-E1FCB39EFBF9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A243-8F19-4FCC-B3F5-F215BAE81F30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EB403-1FFF-435D-8026-FE7081EA0F8D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Invoice63457[[#This Row],[MONTHLY EXPENDITURES]]+Invoice[[#This Row],[BILLED YTD]]</f>
        <v>0</v>
      </c>
      <c r="E8" s="37">
        <f>'Dec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SUBTOTAL(109,Invoice63457[BUDGET])</f>
        <v>0</v>
      </c>
      <c r="D15" s="21">
        <f>SUBTOTAL(109,Invoice63457[BILLED YTD])</f>
        <v>0</v>
      </c>
      <c r="E15" s="22">
        <f>SUBTOTAL(109,Invoice63457[MONTHLY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Title of this worksheet is in this cell. Enter Invoice details in cells C3 to D5" sqref="B2 A1" xr:uid="{6D2B2859-30EC-4B4A-A974-81D4544774A4}"/>
    <dataValidation allowBlank="1" showInputMessage="1" showErrorMessage="1" prompt="Enter invoicing company Contact Name, Phone Number, and Email in this cell" sqref="C17:E17 A17" xr:uid="{EAF80487-AAD6-4286-8699-60B77BDCDE8E}"/>
    <dataValidation allowBlank="1" showInputMessage="1" showErrorMessage="1" prompt="Enter invoicing company Street Address in this cell" sqref="C3 A4:B4" xr:uid="{C8F1B4AD-D431-4BA3-A41F-4A1191EA8781}"/>
    <dataValidation allowBlank="1" showInputMessage="1" showErrorMessage="1" prompt="Enter City, State, and Zip Code in this cell" sqref="C4 A5:B5" xr:uid="{CB34FF5B-791B-4B50-9996-BB1C69A550F4}"/>
    <dataValidation allowBlank="1" showInputMessage="1" showErrorMessage="1" prompt="Enter invoicing Company Name in this cell and slogan in cell below" sqref="C1:C2" xr:uid="{9AF15B4B-130E-467C-B20E-489C2117B35C}"/>
    <dataValidation allowBlank="1" showInputMessage="1" showErrorMessage="1" prompt="Enter invoice Date in this cell" sqref="E3" xr:uid="{0FFF7AD9-23D7-4129-B954-FE425FB28B03}"/>
    <dataValidation allowBlank="1" showInputMessage="1" showErrorMessage="1" prompt="Enter invoice Date in cell at right" sqref="D3" xr:uid="{1EAB5DEF-F6F8-41BC-911E-D43F9745FAC3}"/>
    <dataValidation allowBlank="1" showInputMessage="1" showErrorMessage="1" prompt="Enter Invoice Number in this cell" sqref="E4" xr:uid="{EB8FBD18-FD92-473D-95A8-D31FC600C82C}"/>
    <dataValidation allowBlank="1" showInputMessage="1" showErrorMessage="1" prompt="Enter Invoice Number in cell at right" sqref="D4" xr:uid="{53A2DBDC-C3BA-4AF3-805B-23A7706A4877}"/>
    <dataValidation allowBlank="1" showInputMessage="1" showErrorMessage="1" prompt="Enter invoice product description in cell at right" sqref="D5" xr:uid="{35943D57-A1EA-429E-855B-1DDDFA5608D7}"/>
    <dataValidation allowBlank="1" showInputMessage="1" showErrorMessage="1" prompt="Enter invoice product description in this cell" sqref="E5" xr:uid="{8B215095-87F0-4AAF-93F6-8E493357CC68}"/>
    <dataValidation allowBlank="1" showInputMessage="1" showErrorMessage="1" prompt="Enter Phone and Fax numbers within the brackets in this cell" sqref="A5:C5" xr:uid="{333541FD-7AD2-4595-BC9F-3FF758255201}"/>
    <dataValidation allowBlank="1" showInputMessage="1" showErrorMessage="1" prompt="Enter customer Phone number in this cell" sqref="B6:C6" xr:uid="{76E104EF-EE7B-4AC4-8A36-D52D0581040B}"/>
    <dataValidation allowBlank="1" showInputMessage="1" showErrorMessage="1" prompt="Enter invoice Descriptions in this column under this heading" sqref="B7" xr:uid="{933F72DB-F459-4608-B545-8FF2C0B59A3F}"/>
    <dataValidation allowBlank="1" showInputMessage="1" showErrorMessage="1" prompt="Enter Amount in this column under this heading for each description in column B. The last cell of the table contains the Total Due amount" sqref="C7:E7" xr:uid="{13C5D0B3-4E04-4A16-BB28-5AC9DBD33D58}"/>
    <dataValidation allowBlank="1" showInputMessage="1" showErrorMessage="1" prompt="Company name is automatically appended in this cell" sqref="B16:C16" xr:uid="{6299BC4E-F200-4614-BC2E-B6812BC966DF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38CD-F2A0-4082-9777-B3C774E9A31F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635C-8AE9-4918-97A3-FE7F94D22F6F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Invoice634578[[#This Row],[MONTHLY EXPENDITURES]]+Invoice[[#This Row],[BILLED YTD]]</f>
        <v>0</v>
      </c>
      <c r="E8" s="37">
        <f>'Jan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Invoice634578[[#This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Invoice634578[[#This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Invoice634578[[#This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Invoice634578[[#This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Invoice634578[[#This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Invoice634578[[#This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SUBTOTAL(109,Invoice634578[BUDGET])</f>
        <v>0</v>
      </c>
      <c r="D15" s="21">
        <f>SUBTOTAL(109,Invoice634578[BILLED YTD])</f>
        <v>0</v>
      </c>
      <c r="E15" s="22">
        <f>SUBTOTAL(109,Invoice634578[MONTHLY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Company name is automatically appended in this cell" sqref="B16:C16" xr:uid="{915CDB3B-8211-465F-8CE7-42D1B0941A46}"/>
    <dataValidation allowBlank="1" showInputMessage="1" showErrorMessage="1" prompt="Enter Amount in this column under this heading for each description in column B. The last cell of the table contains the Total Due amount" sqref="C7:E7" xr:uid="{17F0960D-8407-4BDB-8D22-C75BBC6F3BE4}"/>
    <dataValidation allowBlank="1" showInputMessage="1" showErrorMessage="1" prompt="Enter invoice Descriptions in this column under this heading" sqref="B7" xr:uid="{A510B4B8-A166-480C-87D4-016DB83E1431}"/>
    <dataValidation allowBlank="1" showInputMessage="1" showErrorMessage="1" prompt="Enter customer Phone number in this cell" sqref="B6:C6" xr:uid="{0164DB60-BDC3-445F-B111-9D65A43F75DC}"/>
    <dataValidation allowBlank="1" showInputMessage="1" showErrorMessage="1" prompt="Enter Phone and Fax numbers within the brackets in this cell" sqref="A5:C5" xr:uid="{E3B6B97C-1D55-4702-A8A2-2914957C05A6}"/>
    <dataValidation allowBlank="1" showInputMessage="1" showErrorMessage="1" prompt="Enter invoice product description in this cell" sqref="E5" xr:uid="{71341126-DA5B-45FA-89CC-3097273EA3D4}"/>
    <dataValidation allowBlank="1" showInputMessage="1" showErrorMessage="1" prompt="Enter invoice product description in cell at right" sqref="D5" xr:uid="{8A879963-4121-4DB4-A0B8-CD1E7353DE5C}"/>
    <dataValidation allowBlank="1" showInputMessage="1" showErrorMessage="1" prompt="Enter Invoice Number in cell at right" sqref="D4" xr:uid="{27697B2D-BA63-4851-A481-CAD9C6FE0882}"/>
    <dataValidation allowBlank="1" showInputMessage="1" showErrorMessage="1" prompt="Enter Invoice Number in this cell" sqref="E4" xr:uid="{D85781F3-B6A3-42C8-95A0-1DDCA80C5A02}"/>
    <dataValidation allowBlank="1" showInputMessage="1" showErrorMessage="1" prompt="Enter invoice Date in cell at right" sqref="D3" xr:uid="{2DBE7D2C-D615-483D-9E98-B87BA30A26B7}"/>
    <dataValidation allowBlank="1" showInputMessage="1" showErrorMessage="1" prompt="Enter invoice Date in this cell" sqref="E3" xr:uid="{4E46C88B-C91B-45BB-9BAD-BDB1D963BE34}"/>
    <dataValidation allowBlank="1" showInputMessage="1" showErrorMessage="1" prompt="Enter invoicing Company Name in this cell and slogan in cell below" sqref="C1:C2" xr:uid="{0B5B946B-E291-46E1-8A3B-B5B5DCF3FFEC}"/>
    <dataValidation allowBlank="1" showInputMessage="1" showErrorMessage="1" prompt="Enter City, State, and Zip Code in this cell" sqref="C4 A5:B5" xr:uid="{4434E7C6-AC66-4166-A21E-CCC58C8BAAB7}"/>
    <dataValidation allowBlank="1" showInputMessage="1" showErrorMessage="1" prompt="Enter invoicing company Street Address in this cell" sqref="C3 A4:B4" xr:uid="{20862F80-3742-4027-99F6-DFA83B3483F3}"/>
    <dataValidation allowBlank="1" showInputMessage="1" showErrorMessage="1" prompt="Enter invoicing company Contact Name, Phone Number, and Email in this cell" sqref="C17:E17 A17" xr:uid="{85A0AB07-0B09-4256-B0F0-C46020C9564A}"/>
    <dataValidation allowBlank="1" showInputMessage="1" showErrorMessage="1" prompt="Title of this worksheet is in this cell. Enter Invoice details in cells C3 to D5" sqref="B2 A1" xr:uid="{21222CC4-D51E-44D6-9059-3E4E15210988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367D-FE64-46C6-8297-F6A606A2632F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9516-1D88-43F6-9237-42B61B4EEAAA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Invoice6345789[[#This Row],[MONTHLY EXPENDITURES]]+Invoice[[#This Row],[BILLED YTD]]</f>
        <v>0</v>
      </c>
      <c r="E8" s="37">
        <f>'Feb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Invoice6345789[[#This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Invoice6345789[[#This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Invoice6345789[[#This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Invoice6345789[[#This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Invoice6345789[[#This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Invoice6345789[[#This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SUBTOTAL(109,Invoice6345789[BUDGET])</f>
        <v>0</v>
      </c>
      <c r="D15" s="21">
        <f>SUBTOTAL(109,Invoice6345789[BILLED YTD])</f>
        <v>0</v>
      </c>
      <c r="E15" s="22">
        <f>SUBTOTAL(109,Invoice6345789[MONTHLY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Title of this worksheet is in this cell. Enter Invoice details in cells C3 to D5" sqref="B2 A1" xr:uid="{E14D2D98-A576-46F7-8F33-B1FD3EF16940}"/>
    <dataValidation allowBlank="1" showInputMessage="1" showErrorMessage="1" prompt="Enter invoicing company Contact Name, Phone Number, and Email in this cell" sqref="C17:E17 A17" xr:uid="{03DED342-8CA4-414C-A471-BD50CFC2E1B9}"/>
    <dataValidation allowBlank="1" showInputMessage="1" showErrorMessage="1" prompt="Enter invoicing company Street Address in this cell" sqref="C3 A4:B4" xr:uid="{C541A848-B1EC-460E-9FE9-C8BDE7ADC385}"/>
    <dataValidation allowBlank="1" showInputMessage="1" showErrorMessage="1" prompt="Enter City, State, and Zip Code in this cell" sqref="C4 A5:B5" xr:uid="{20071923-118B-4263-87DC-1F55B1B2F5EB}"/>
    <dataValidation allowBlank="1" showInputMessage="1" showErrorMessage="1" prompt="Enter invoicing Company Name in this cell and slogan in cell below" sqref="C1:C2" xr:uid="{B86A85E6-3480-4D4E-A0AF-4002C1868289}"/>
    <dataValidation allowBlank="1" showInputMessage="1" showErrorMessage="1" prompt="Enter invoice Date in this cell" sqref="E3" xr:uid="{67BD459B-5207-41EF-913D-5EE05F96BEBE}"/>
    <dataValidation allowBlank="1" showInputMessage="1" showErrorMessage="1" prompt="Enter invoice Date in cell at right" sqref="D3" xr:uid="{DDA772EA-8B9E-40C3-830E-AF6E4E55F31C}"/>
    <dataValidation allowBlank="1" showInputMessage="1" showErrorMessage="1" prompt="Enter Invoice Number in this cell" sqref="E4" xr:uid="{B9DA2750-951C-426E-B5DE-2448EC69DAE7}"/>
    <dataValidation allowBlank="1" showInputMessage="1" showErrorMessage="1" prompt="Enter Invoice Number in cell at right" sqref="D4" xr:uid="{AE2DA911-3145-4B76-97ED-4E35F69A7E3F}"/>
    <dataValidation allowBlank="1" showInputMessage="1" showErrorMessage="1" prompt="Enter invoice product description in cell at right" sqref="D5" xr:uid="{D61F89B5-05E6-4401-B83D-4DD175D51589}"/>
    <dataValidation allowBlank="1" showInputMessage="1" showErrorMessage="1" prompt="Enter invoice product description in this cell" sqref="E5" xr:uid="{E14F13DB-EF3D-4529-87CA-A52F16CE1747}"/>
    <dataValidation allowBlank="1" showInputMessage="1" showErrorMessage="1" prompt="Enter Phone and Fax numbers within the brackets in this cell" sqref="A5:C5" xr:uid="{1688A526-3EB7-414B-A53B-1B7124C59DD4}"/>
    <dataValidation allowBlank="1" showInputMessage="1" showErrorMessage="1" prompt="Enter customer Phone number in this cell" sqref="B6:C6" xr:uid="{B81851AF-83C1-4196-8D55-9ECDAA292580}"/>
    <dataValidation allowBlank="1" showInputMessage="1" showErrorMessage="1" prompt="Enter invoice Descriptions in this column under this heading" sqref="B7" xr:uid="{114F063B-5B10-4337-A51B-B23D53443490}"/>
    <dataValidation allowBlank="1" showInputMessage="1" showErrorMessage="1" prompt="Enter Amount in this column under this heading for each description in column B. The last cell of the table contains the Total Due amount" sqref="C7:E7" xr:uid="{D000C458-37E2-4290-A155-4290DEA4A48F}"/>
    <dataValidation allowBlank="1" showInputMessage="1" showErrorMessage="1" prompt="Company name is automatically appended in this cell" sqref="B16:C16" xr:uid="{1D96AE28-4058-4780-89C0-F8A93B3721B0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D6D8-EF99-46C3-A08D-F71D058A96AC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2A1B-C92E-4883-A3C6-8C4C2A1DA201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Invoice634578910[[#This Row],[MONTHLY EXPENDITURES]]+Invoice[[#This Row],[BILLED YTD]]</f>
        <v>0</v>
      </c>
      <c r="E8" s="37">
        <f>'Mar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Invoice634578910[[#This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Invoice634578910[[#This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Invoice634578910[[#This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Invoice634578910[[#This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Invoice634578910[[#This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Invoice634578910[[#This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SUBTOTAL(109,Invoice634578910[BUDGET])</f>
        <v>0</v>
      </c>
      <c r="D15" s="21">
        <f>SUBTOTAL(109,Invoice634578910[BILLED YTD])</f>
        <v>0</v>
      </c>
      <c r="E15" s="22">
        <f>SUBTOTAL(109,Invoice634578910[MONTHLY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Company name is automatically appended in this cell" sqref="B16:C16" xr:uid="{EF771EC8-D9F0-4E15-8167-CBC172870A9D}"/>
    <dataValidation allowBlank="1" showInputMessage="1" showErrorMessage="1" prompt="Enter Amount in this column under this heading for each description in column B. The last cell of the table contains the Total Due amount" sqref="C7:E7" xr:uid="{A084587B-893A-4AA6-9BD2-D7E9F458716C}"/>
    <dataValidation allowBlank="1" showInputMessage="1" showErrorMessage="1" prompt="Enter invoice Descriptions in this column under this heading" sqref="B7" xr:uid="{A1A9FD10-6C63-4889-8E43-C726D9116A59}"/>
    <dataValidation allowBlank="1" showInputMessage="1" showErrorMessage="1" prompt="Enter customer Phone number in this cell" sqref="B6:C6" xr:uid="{F27F9F56-1DEB-4459-8CDC-16877288F061}"/>
    <dataValidation allowBlank="1" showInputMessage="1" showErrorMessage="1" prompt="Enter Phone and Fax numbers within the brackets in this cell" sqref="A5:C5" xr:uid="{BFF10324-1FC1-4619-81E5-9ADEFAFDF89E}"/>
    <dataValidation allowBlank="1" showInputMessage="1" showErrorMessage="1" prompt="Enter invoice product description in this cell" sqref="E5" xr:uid="{198C692B-0F2D-4240-A7A0-29EB7080D84F}"/>
    <dataValidation allowBlank="1" showInputMessage="1" showErrorMessage="1" prompt="Enter invoice product description in cell at right" sqref="D5" xr:uid="{404FFEBC-288A-4B81-9EA7-4A302F49D932}"/>
    <dataValidation allowBlank="1" showInputMessage="1" showErrorMessage="1" prompt="Enter Invoice Number in cell at right" sqref="D4" xr:uid="{213D0CA3-5AF6-473D-AFE7-FD028DF1E7DD}"/>
    <dataValidation allowBlank="1" showInputMessage="1" showErrorMessage="1" prompt="Enter Invoice Number in this cell" sqref="E4" xr:uid="{498DE54B-70B6-4817-918F-92D7ED3258ED}"/>
    <dataValidation allowBlank="1" showInputMessage="1" showErrorMessage="1" prompt="Enter invoice Date in cell at right" sqref="D3" xr:uid="{42FD07BD-576E-4BF8-9A66-91D31B5F8B8A}"/>
    <dataValidation allowBlank="1" showInputMessage="1" showErrorMessage="1" prompt="Enter invoice Date in this cell" sqref="E3" xr:uid="{0F7FDE45-F01C-483C-A660-E8770EC3CDFC}"/>
    <dataValidation allowBlank="1" showInputMessage="1" showErrorMessage="1" prompt="Enter invoicing Company Name in this cell and slogan in cell below" sqref="C1:C2" xr:uid="{0EACB1B7-EFF8-4CD5-9F9E-D8AB76E34D77}"/>
    <dataValidation allowBlank="1" showInputMessage="1" showErrorMessage="1" prompt="Enter City, State, and Zip Code in this cell" sqref="C4 A5:B5" xr:uid="{88F65C44-8418-4E1D-AFCA-F729CA711E79}"/>
    <dataValidation allowBlank="1" showInputMessage="1" showErrorMessage="1" prompt="Enter invoicing company Street Address in this cell" sqref="C3 A4:B4" xr:uid="{5629D724-049D-49F9-9D79-2E9DB46B8113}"/>
    <dataValidation allowBlank="1" showInputMessage="1" showErrorMessage="1" prompt="Enter invoicing company Contact Name, Phone Number, and Email in this cell" sqref="C17:E17 A17" xr:uid="{6FB2E4FF-D218-4474-876C-F4EE5FC4FEFF}"/>
    <dataValidation allowBlank="1" showInputMessage="1" showErrorMessage="1" prompt="Title of this worksheet is in this cell. Enter Invoice details in cells C3 to D5" sqref="B2 A1" xr:uid="{A929DD0A-5B55-403F-9BA5-EB046F7FC2B0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373A-1645-41F0-B2C0-C9E5519EC426}">
  <dimension ref="A1:AA1000"/>
  <sheetViews>
    <sheetView workbookViewId="0">
      <selection activeCell="L12" sqref="L12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9F07-AD1D-4AD6-9361-DE3F6C0D476A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D29B-0BB2-43A8-ADD6-E01727729673}">
  <sheetPr>
    <tabColor theme="0" tint="-0.249977111117893"/>
    <pageSetUpPr fitToPage="1"/>
  </sheetPr>
  <dimension ref="A1:I23"/>
  <sheetViews>
    <sheetView showGridLines="0" topLeftCell="A7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Invoice63457891011[[#This Row],[MONTHLY EXPENDITURES]]+Invoice[[#This Row],[BILLED YTD]]</f>
        <v>0</v>
      </c>
      <c r="E8" s="37">
        <f>'Apr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Invoice63457891011[[#This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Invoice63457891011[[#This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Invoice63457891011[[#This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Invoice63457891011[[#This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Invoice63457891011[[#This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Invoice63457891011[[#This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SUBTOTAL(109,Invoice63457891011[BUDGET])</f>
        <v>0</v>
      </c>
      <c r="D15" s="21">
        <f>SUBTOTAL(109,Invoice63457891011[BILLED YTD])</f>
        <v>0</v>
      </c>
      <c r="E15" s="22">
        <f>SUBTOTAL(109,Invoice63457891011[MONTHLY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Title of this worksheet is in this cell. Enter Invoice details in cells C3 to D5" sqref="B2 A1" xr:uid="{C79E5028-5838-4A62-8829-3FA17263B962}"/>
    <dataValidation allowBlank="1" showInputMessage="1" showErrorMessage="1" prompt="Enter invoicing company Contact Name, Phone Number, and Email in this cell" sqref="C17:E17 A17" xr:uid="{16ADBECF-C003-40E9-81E3-864205FD49BC}"/>
    <dataValidation allowBlank="1" showInputMessage="1" showErrorMessage="1" prompt="Enter invoicing company Street Address in this cell" sqref="C3 A4:B4" xr:uid="{C3E03947-A135-438F-B7C3-F94FE696404C}"/>
    <dataValidation allowBlank="1" showInputMessage="1" showErrorMessage="1" prompt="Enter City, State, and Zip Code in this cell" sqref="C4 A5:B5" xr:uid="{BADDE96C-71A4-4484-8F11-B6D6B0343BE2}"/>
    <dataValidation allowBlank="1" showInputMessage="1" showErrorMessage="1" prompt="Enter invoicing Company Name in this cell and slogan in cell below" sqref="C1:C2" xr:uid="{57F886EF-D39A-4494-A318-B85381ADF902}"/>
    <dataValidation allowBlank="1" showInputMessage="1" showErrorMessage="1" prompt="Enter invoice Date in this cell" sqref="E3" xr:uid="{0733E474-C5C6-412F-BF1C-55323BA9E2AD}"/>
    <dataValidation allowBlank="1" showInputMessage="1" showErrorMessage="1" prompt="Enter invoice Date in cell at right" sqref="D3" xr:uid="{2C4BA80B-1EA6-464E-A1FC-D93C293F7898}"/>
    <dataValidation allowBlank="1" showInputMessage="1" showErrorMessage="1" prompt="Enter Invoice Number in this cell" sqref="E4" xr:uid="{98C04A1F-1BC6-4E91-99FB-B39224600486}"/>
    <dataValidation allowBlank="1" showInputMessage="1" showErrorMessage="1" prompt="Enter Invoice Number in cell at right" sqref="D4" xr:uid="{56427C09-8D28-4585-8FBA-F0B32A146F09}"/>
    <dataValidation allowBlank="1" showInputMessage="1" showErrorMessage="1" prompt="Enter invoice product description in cell at right" sqref="D5" xr:uid="{8D0111C2-B1A9-4B55-B2CE-E368F617CFEC}"/>
    <dataValidation allowBlank="1" showInputMessage="1" showErrorMessage="1" prompt="Enter invoice product description in this cell" sqref="E5" xr:uid="{1681AF10-B047-4901-B9F4-380A6FEA7ED9}"/>
    <dataValidation allowBlank="1" showInputMessage="1" showErrorMessage="1" prompt="Enter Phone and Fax numbers within the brackets in this cell" sqref="A5:C5" xr:uid="{78E8C8CC-21B0-4216-B4CD-B36B316695E0}"/>
    <dataValidation allowBlank="1" showInputMessage="1" showErrorMessage="1" prompt="Enter customer Phone number in this cell" sqref="B6:C6" xr:uid="{E9ED471C-3C5D-4B45-B8A8-78A7127278BC}"/>
    <dataValidation allowBlank="1" showInputMessage="1" showErrorMessage="1" prompt="Enter invoice Descriptions in this column under this heading" sqref="B7" xr:uid="{24C49B8C-8715-4529-9FB4-91F288C21DFC}"/>
    <dataValidation allowBlank="1" showInputMessage="1" showErrorMessage="1" prompt="Enter Amount in this column under this heading for each description in column B. The last cell of the table contains the Total Due amount" sqref="C7:E7" xr:uid="{C5E103E5-942C-4FFD-A08A-DEB0D7F85E88}"/>
    <dataValidation allowBlank="1" showInputMessage="1" showErrorMessage="1" prompt="Company name is automatically appended in this cell" sqref="B16:C16" xr:uid="{483C42A6-D03E-4017-A58D-55185267AF01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3FB8-E3C7-4BF9-9F92-841471F32454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6B96-0844-4732-91B7-5A54A261E056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Invoice6345789101112[[#This Row],[MONTHLY EXPENDITURES]]+Invoice[[#This Row],[BILLED YTD]]</f>
        <v>0</v>
      </c>
      <c r="E8" s="37">
        <f>'May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Invoice6345789101112[[#This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Invoice6345789101112[[#This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Invoice6345789101112[[#This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Invoice6345789101112[[#This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Invoice6345789101112[[#This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Invoice6345789101112[[#This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SUBTOTAL(109,Invoice6345789101112[BUDGET])</f>
        <v>0</v>
      </c>
      <c r="D15" s="21">
        <f>SUBTOTAL(109,Invoice6345789101112[BILLED YTD])</f>
        <v>0</v>
      </c>
      <c r="E15" s="22">
        <f>SUBTOTAL(109,Invoice6345789101112[MONTHLY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Company name is automatically appended in this cell" sqref="B16:C16" xr:uid="{B861DE62-D4AA-4999-B087-5DB86BFE23CB}"/>
    <dataValidation allowBlank="1" showInputMessage="1" showErrorMessage="1" prompt="Enter Amount in this column under this heading for each description in column B. The last cell of the table contains the Total Due amount" sqref="C7:E7" xr:uid="{B433C6F6-4010-4B52-8264-807E7B6B7A39}"/>
    <dataValidation allowBlank="1" showInputMessage="1" showErrorMessage="1" prompt="Enter invoice Descriptions in this column under this heading" sqref="B7" xr:uid="{4317F138-9427-4DA9-BB0D-E3E9813DFFB6}"/>
    <dataValidation allowBlank="1" showInputMessage="1" showErrorMessage="1" prompt="Enter customer Phone number in this cell" sqref="B6:C6" xr:uid="{EE907690-1679-4B05-9D95-A72E7FFB61C9}"/>
    <dataValidation allowBlank="1" showInputMessage="1" showErrorMessage="1" prompt="Enter Phone and Fax numbers within the brackets in this cell" sqref="A5:C5" xr:uid="{D23CE403-FABC-4C9C-B81E-52FDA3E875B0}"/>
    <dataValidation allowBlank="1" showInputMessage="1" showErrorMessage="1" prompt="Enter invoice product description in this cell" sqref="E5" xr:uid="{5B251EB1-4891-4B1E-A400-C326D2899EBD}"/>
    <dataValidation allowBlank="1" showInputMessage="1" showErrorMessage="1" prompt="Enter invoice product description in cell at right" sqref="D5" xr:uid="{2430F612-46B2-40D9-AF4C-907755615B23}"/>
    <dataValidation allowBlank="1" showInputMessage="1" showErrorMessage="1" prompt="Enter Invoice Number in cell at right" sqref="D4" xr:uid="{1175DF74-7064-4EB9-AF38-EEB6A8EC125C}"/>
    <dataValidation allowBlank="1" showInputMessage="1" showErrorMessage="1" prompt="Enter Invoice Number in this cell" sqref="E4" xr:uid="{D3E0D42A-9D6C-4BC9-9DD2-BB8EDA007C9E}"/>
    <dataValidation allowBlank="1" showInputMessage="1" showErrorMessage="1" prompt="Enter invoice Date in cell at right" sqref="D3" xr:uid="{C2F802F5-0C32-48AC-822E-7FBF310D9F73}"/>
    <dataValidation allowBlank="1" showInputMessage="1" showErrorMessage="1" prompt="Enter invoice Date in this cell" sqref="E3" xr:uid="{D42ABC17-D10B-4BA5-A7CF-F849319900CA}"/>
    <dataValidation allowBlank="1" showInputMessage="1" showErrorMessage="1" prompt="Enter invoicing Company Name in this cell and slogan in cell below" sqref="C1:C2" xr:uid="{287C9180-1C70-4C81-9D7C-DDFA6DE5AE27}"/>
    <dataValidation allowBlank="1" showInputMessage="1" showErrorMessage="1" prompt="Enter City, State, and Zip Code in this cell" sqref="C4 A5:B5" xr:uid="{20525FC4-4222-4CC2-B250-11CA7167B169}"/>
    <dataValidation allowBlank="1" showInputMessage="1" showErrorMessage="1" prompt="Enter invoicing company Street Address in this cell" sqref="C3 A4:B4" xr:uid="{7F4382CB-3C33-4B94-BCDF-455E3745F32C}"/>
    <dataValidation allowBlank="1" showInputMessage="1" showErrorMessage="1" prompt="Enter invoicing company Contact Name, Phone Number, and Email in this cell" sqref="C17:E17 A17" xr:uid="{0733BAA9-A09F-458F-9864-D3089197FFC6}"/>
    <dataValidation allowBlank="1" showInputMessage="1" showErrorMessage="1" prompt="Title of this worksheet is in this cell. Enter Invoice details in cells C3 to D5" sqref="B2 A1" xr:uid="{F0F16F6F-BAB2-4908-85CA-498A2FDB5CE1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I23"/>
  <sheetViews>
    <sheetView showGridLines="0" zoomScale="110" zoomScaleNormal="110" workbookViewId="0">
      <selection activeCell="H10" sqref="H10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/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/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/>
      <c r="C5" s="16"/>
      <c r="D5" s="17" t="s">
        <v>11</v>
      </c>
      <c r="E5" s="36">
        <v>44743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/>
      <c r="D8" s="32">
        <f>Invoice[[#This Row],[MONTHLY EXPENDITURES]]</f>
        <v>0</v>
      </c>
      <c r="E8" s="37">
        <f>'July Allocations'!L12</f>
        <v>0</v>
      </c>
    </row>
    <row r="9" spans="1:9" s="1" customFormat="1" ht="25.8" customHeight="1" x14ac:dyDescent="0.3">
      <c r="B9" s="7" t="s">
        <v>57</v>
      </c>
      <c r="C9" s="40"/>
      <c r="D9" s="32">
        <f>Invoice[[#This Row],[MONTHLY EXPENDITURES]]</f>
        <v>0</v>
      </c>
      <c r="E9" s="37"/>
      <c r="I9" s="33"/>
    </row>
    <row r="10" spans="1:9" s="1" customFormat="1" ht="25.8" customHeight="1" x14ac:dyDescent="0.3">
      <c r="B10" s="7" t="s">
        <v>58</v>
      </c>
      <c r="C10" s="40"/>
      <c r="D10" s="32">
        <f>Invoice[[#This Row],[MONTHLY EXPENDITURES]]</f>
        <v>0</v>
      </c>
      <c r="E10" s="37"/>
    </row>
    <row r="11" spans="1:9" s="1" customFormat="1" ht="25.8" customHeight="1" x14ac:dyDescent="0.3">
      <c r="B11" s="7" t="s">
        <v>59</v>
      </c>
      <c r="C11" s="40"/>
      <c r="D11" s="32">
        <f>Invoice[[#This Row],[MONTHLY EXPENDITURES]]</f>
        <v>0</v>
      </c>
      <c r="E11" s="37"/>
    </row>
    <row r="12" spans="1:9" s="1" customFormat="1" ht="25.8" customHeight="1" x14ac:dyDescent="0.3">
      <c r="B12" s="7" t="s">
        <v>60</v>
      </c>
      <c r="C12" s="40"/>
      <c r="D12" s="32">
        <f>Invoice[[#This Row],[MONTHLY EXPENDITURES]]</f>
        <v>0</v>
      </c>
      <c r="E12" s="37"/>
    </row>
    <row r="13" spans="1:9" s="1" customFormat="1" ht="25.8" customHeight="1" x14ac:dyDescent="0.3">
      <c r="B13" s="55" t="s">
        <v>61</v>
      </c>
      <c r="C13" s="40"/>
      <c r="D13" s="32">
        <f>Invoice[[#This Row],[MONTHLY EXPENDITURES]]</f>
        <v>0</v>
      </c>
      <c r="E13" s="37"/>
    </row>
    <row r="14" spans="1:9" s="1" customFormat="1" ht="25.8" customHeight="1" x14ac:dyDescent="0.3">
      <c r="B14" s="55" t="s">
        <v>62</v>
      </c>
      <c r="C14" s="40"/>
      <c r="D14" s="32">
        <f>Invoice[[#This Row],[MONTHLY EXPENDITURES]]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SUBTOTAL(109,Invoice[BUDGET])</f>
        <v>0</v>
      </c>
      <c r="D15" s="21">
        <f>SUBTOTAL(109,Invoice[BILLED YTD])</f>
        <v>0</v>
      </c>
      <c r="E15" s="22">
        <f>SUBTOTAL(109,Invoice[MONTHLY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phoneticPr fontId="0" type="noConversion"/>
  <dataValidations xWindow="105" yWindow="364" count="16">
    <dataValidation allowBlank="1" showInputMessage="1" showErrorMessage="1" prompt="Company name is automatically appended in this cell" sqref="B16:C16" xr:uid="{00000000-0002-0000-0000-000000000000}"/>
    <dataValidation allowBlank="1" showInputMessage="1" showErrorMessage="1" prompt="Enter Amount in this column under this heading for each description in column B. The last cell of the table contains the Total Due amount" sqref="C7:E7" xr:uid="{00000000-0002-0000-0000-000002000000}"/>
    <dataValidation allowBlank="1" showInputMessage="1" showErrorMessage="1" prompt="Enter invoice Descriptions in this column under this heading" sqref="B7" xr:uid="{00000000-0002-0000-0000-000004000000}"/>
    <dataValidation allowBlank="1" showInputMessage="1" showErrorMessage="1" prompt="Enter customer Phone number in this cell" sqref="B6:C6" xr:uid="{00000000-0002-0000-0000-000009000000}"/>
    <dataValidation allowBlank="1" showInputMessage="1" showErrorMessage="1" prompt="Enter Phone and Fax numbers within the brackets in this cell" sqref="A5:C5" xr:uid="{00000000-0002-0000-0000-00000B000000}"/>
    <dataValidation allowBlank="1" showInputMessage="1" showErrorMessage="1" prompt="Enter invoice product description in this cell" sqref="E5" xr:uid="{00000000-0002-0000-0000-00000F000000}"/>
    <dataValidation allowBlank="1" showInputMessage="1" showErrorMessage="1" prompt="Enter invoice product description in cell at right" sqref="D5" xr:uid="{00000000-0002-0000-0000-000010000000}"/>
    <dataValidation allowBlank="1" showInputMessage="1" showErrorMessage="1" prompt="Enter Invoice Number in cell at right" sqref="D4" xr:uid="{00000000-0002-0000-0000-000011000000}"/>
    <dataValidation allowBlank="1" showInputMessage="1" showErrorMessage="1" prompt="Enter Invoice Number in this cell" sqref="E4" xr:uid="{00000000-0002-0000-0000-000012000000}"/>
    <dataValidation allowBlank="1" showInputMessage="1" showErrorMessage="1" prompt="Enter invoice Date in cell at right" sqref="D3" xr:uid="{00000000-0002-0000-0000-000013000000}"/>
    <dataValidation allowBlank="1" showInputMessage="1" showErrorMessage="1" prompt="Enter invoice Date in this cell" sqref="E3" xr:uid="{00000000-0002-0000-0000-000014000000}"/>
    <dataValidation allowBlank="1" showInputMessage="1" showErrorMessage="1" prompt="Enter invoicing Company Name in this cell and slogan in cell below" sqref="C1:C2" xr:uid="{00000000-0002-0000-0000-000015000000}"/>
    <dataValidation allowBlank="1" showInputMessage="1" showErrorMessage="1" prompt="Enter City, State, and Zip Code in this cell" sqref="C4 A5:B5" xr:uid="{00000000-0002-0000-0000-00000C000000}"/>
    <dataValidation allowBlank="1" showInputMessage="1" showErrorMessage="1" prompt="Enter invoicing company Street Address in this cell" sqref="C3 A4:B4" xr:uid="{00000000-0002-0000-0000-00000D000000}"/>
    <dataValidation allowBlank="1" showInputMessage="1" showErrorMessage="1" prompt="Enter invoicing company Contact Name, Phone Number, and Email in this cell" sqref="C17:E17 A17" xr:uid="{00000000-0002-0000-0000-000001000000}"/>
    <dataValidation allowBlank="1" showInputMessage="1" showErrorMessage="1" prompt="Title of this worksheet is in this cell. Enter Invoice details in cells C3 to D5" sqref="B2 A1" xr:uid="{00000000-0002-0000-0000-000017000000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D8:D14 E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D4C3-C015-4D73-A525-83786C4404C0}">
  <dimension ref="A1:AA1000"/>
  <sheetViews>
    <sheetView workbookViewId="0">
      <selection activeCell="L19" sqref="L19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5:L10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F11+L11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52D3-553B-4B28-AC3F-96A19080226D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77">
        <f>Invoice[[#This Row],[BUDGET]]</f>
        <v>0</v>
      </c>
      <c r="D8" s="32">
        <f>Invoice6[[#This Row],[MONTHLY EXPENDITURES]]+Invoice[[#This Row],[BILLED YTD]]</f>
        <v>0</v>
      </c>
      <c r="E8" s="37">
        <f>'Aug Allocations'!L12</f>
        <v>0</v>
      </c>
    </row>
    <row r="9" spans="1:9" s="1" customFormat="1" ht="25.8" customHeight="1" x14ac:dyDescent="0.3">
      <c r="B9" s="7" t="s">
        <v>57</v>
      </c>
      <c r="C9" s="77">
        <f>Invoice[[#This Row],[BUDGET]]</f>
        <v>0</v>
      </c>
      <c r="D9" s="32">
        <f>Invoice6[[#This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77">
        <f>Invoice[[#This Row],[BUDGET]]</f>
        <v>0</v>
      </c>
      <c r="D10" s="32">
        <f>Invoice6[[#This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77">
        <f>Invoice[[#This Row],[BUDGET]]</f>
        <v>0</v>
      </c>
      <c r="D11" s="32">
        <f>Invoice6[[#This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77">
        <f>Invoice[[#This Row],[BUDGET]]</f>
        <v>0</v>
      </c>
      <c r="D12" s="32">
        <f>Invoice6[[#This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77">
        <f>Invoice[[#This Row],[BUDGET]]</f>
        <v>0</v>
      </c>
      <c r="D13" s="32">
        <f>Invoice6[[#This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77">
        <f>Invoice[[#This Row],[BUDGET]]</f>
        <v>0</v>
      </c>
      <c r="D14" s="32">
        <f>Invoice6[[#This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SUBTOTAL(109,Invoice6[BUDGET])</f>
        <v>0</v>
      </c>
      <c r="D15" s="21">
        <f>SUBTOTAL(109,Invoice6[BILLED YTD])</f>
        <v>0</v>
      </c>
      <c r="E15" s="22">
        <f>SUBTOTAL(109,Invoice6[MONTHLY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Title of this worksheet is in this cell. Enter Invoice details in cells C3 to D5" sqref="B2 A1" xr:uid="{4A867A39-9A24-4730-858D-F0482AB2E520}"/>
    <dataValidation allowBlank="1" showInputMessage="1" showErrorMessage="1" prompt="Enter invoicing company Contact Name, Phone Number, and Email in this cell" sqref="C17:E17 A17" xr:uid="{478AE42B-EBCD-486B-9437-8D38D90B2CC8}"/>
    <dataValidation allowBlank="1" showInputMessage="1" showErrorMessage="1" prompt="Enter invoicing company Street Address in this cell" sqref="C3 A4:B4" xr:uid="{762E5A63-6A2F-4552-BF2B-B2A2E0A8A199}"/>
    <dataValidation allowBlank="1" showInputMessage="1" showErrorMessage="1" prompt="Enter City, State, and Zip Code in this cell" sqref="C4 A5:B5" xr:uid="{979B02DC-016F-416E-A03C-6A19A527A030}"/>
    <dataValidation allowBlank="1" showInputMessage="1" showErrorMessage="1" prompt="Enter invoicing Company Name in this cell and slogan in cell below" sqref="C1:C2" xr:uid="{3A394717-2928-4008-A6AC-9CB8417ED75E}"/>
    <dataValidation allowBlank="1" showInputMessage="1" showErrorMessage="1" prompt="Enter invoice Date in this cell" sqref="E3" xr:uid="{E7919295-38DC-4B58-AEB5-E9BFA7725891}"/>
    <dataValidation allowBlank="1" showInputMessage="1" showErrorMessage="1" prompt="Enter invoice Date in cell at right" sqref="D3" xr:uid="{34F06E76-F6EE-4897-A03E-277061FA8D46}"/>
    <dataValidation allowBlank="1" showInputMessage="1" showErrorMessage="1" prompt="Enter Invoice Number in this cell" sqref="E4" xr:uid="{45DED8D8-AAEE-469D-9C7E-8F996D8C6504}"/>
    <dataValidation allowBlank="1" showInputMessage="1" showErrorMessage="1" prompt="Enter Invoice Number in cell at right" sqref="D4" xr:uid="{BA7A6CD9-0316-4E4D-9C54-C4A64547F765}"/>
    <dataValidation allowBlank="1" showInputMessage="1" showErrorMessage="1" prompt="Enter invoice product description in cell at right" sqref="D5" xr:uid="{3C2A7612-D9CB-4101-99AB-899AA32C3960}"/>
    <dataValidation allowBlank="1" showInputMessage="1" showErrorMessage="1" prompt="Enter invoice product description in this cell" sqref="E5" xr:uid="{A8750B6A-AFFF-4E9D-BA87-F9F28AB352F6}"/>
    <dataValidation allowBlank="1" showInputMessage="1" showErrorMessage="1" prompt="Enter Phone and Fax numbers within the brackets in this cell" sqref="A5:C5" xr:uid="{12AD8FF9-4C7A-4DBB-BE3D-C36E3E56E92C}"/>
    <dataValidation allowBlank="1" showInputMessage="1" showErrorMessage="1" prompt="Enter customer Phone number in this cell" sqref="B6:C6" xr:uid="{8BACFBA8-6970-4129-9D82-F356120FD305}"/>
    <dataValidation allowBlank="1" showInputMessage="1" showErrorMessage="1" prompt="Enter invoice Descriptions in this column under this heading" sqref="B7" xr:uid="{240CEE7A-876E-47A4-B971-6D82A2E25CAB}"/>
    <dataValidation allowBlank="1" showInputMessage="1" showErrorMessage="1" prompt="Enter Amount in this column under this heading for each description in column B. The last cell of the table contains the Total Due amount" sqref="C7:E7" xr:uid="{71633CFE-7BBC-444E-BE7F-64038E4B7607}"/>
    <dataValidation allowBlank="1" showInputMessage="1" showErrorMessage="1" prompt="Company name is automatically appended in this cell" sqref="B16:C16" xr:uid="{5E6ADA62-81F9-4F54-8902-A72382D7BE36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70BD-EC91-4746-8400-58C47BBC2DBF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F842-70F4-41BE-9182-EFE81B2CEB1E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Invoice63[[#This Row],[MONTHLY EXPENDITURES]]+Invoice[[#This Row],[BILLED YTD]]</f>
        <v>0</v>
      </c>
      <c r="E8" s="37">
        <f>'Sep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SUBTOTAL(109,Invoice63[BUDGET])</f>
        <v>0</v>
      </c>
      <c r="D15" s="21">
        <f>SUBTOTAL(109,Invoice63[BILLED YTD])</f>
        <v>0</v>
      </c>
      <c r="E15" s="22">
        <f>SUBTOTAL(109,Invoice63[MONTHLY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Company name is automatically appended in this cell" sqref="B16:C16" xr:uid="{72742CA7-3CC0-4CA4-8082-9AE03C53ACB6}"/>
    <dataValidation allowBlank="1" showInputMessage="1" showErrorMessage="1" prompt="Enter Amount in this column under this heading for each description in column B. The last cell of the table contains the Total Due amount" sqref="C7:E7" xr:uid="{6E589DB2-F324-45A9-AB06-825B036B1086}"/>
    <dataValidation allowBlank="1" showInputMessage="1" showErrorMessage="1" prompt="Enter invoice Descriptions in this column under this heading" sqref="B7" xr:uid="{DDA5A495-59E7-4C0E-AB8E-DFE2AF848A34}"/>
    <dataValidation allowBlank="1" showInputMessage="1" showErrorMessage="1" prompt="Enter customer Phone number in this cell" sqref="B6:C6" xr:uid="{FF6666FB-0351-4EB1-BEFA-91E8A51E4AA0}"/>
    <dataValidation allowBlank="1" showInputMessage="1" showErrorMessage="1" prompt="Enter Phone and Fax numbers within the brackets in this cell" sqref="A5:C5" xr:uid="{05395DE5-0A1B-4468-9905-05EC0631A170}"/>
    <dataValidation allowBlank="1" showInputMessage="1" showErrorMessage="1" prompt="Enter invoice product description in this cell" sqref="E5" xr:uid="{FF247AD2-6FD7-41CB-9111-292E1D5BC392}"/>
    <dataValidation allowBlank="1" showInputMessage="1" showErrorMessage="1" prompt="Enter invoice product description in cell at right" sqref="D5" xr:uid="{5F3CE454-3F93-4FD4-92BD-2F23707F31B2}"/>
    <dataValidation allowBlank="1" showInputMessage="1" showErrorMessage="1" prompt="Enter Invoice Number in cell at right" sqref="D4" xr:uid="{3D772FF8-7942-47ED-9713-2171DF688F62}"/>
    <dataValidation allowBlank="1" showInputMessage="1" showErrorMessage="1" prompt="Enter Invoice Number in this cell" sqref="E4" xr:uid="{CD3F3BFA-A591-45B9-900B-0A54C432CFCE}"/>
    <dataValidation allowBlank="1" showInputMessage="1" showErrorMessage="1" prompt="Enter invoice Date in cell at right" sqref="D3" xr:uid="{DA7D8DBB-EA49-4F76-87D4-E33729BA5A78}"/>
    <dataValidation allowBlank="1" showInputMessage="1" showErrorMessage="1" prompt="Enter invoice Date in this cell" sqref="E3" xr:uid="{ABAFD756-AF05-483B-9B8F-CE3FFB8B2440}"/>
    <dataValidation allowBlank="1" showInputMessage="1" showErrorMessage="1" prompt="Enter invoicing Company Name in this cell and slogan in cell below" sqref="C1:C2" xr:uid="{A1E7207B-8D2B-4EE0-90EA-EC19C1B661D9}"/>
    <dataValidation allowBlank="1" showInputMessage="1" showErrorMessage="1" prompt="Enter City, State, and Zip Code in this cell" sqref="C4 A5:B5" xr:uid="{94455E7E-F076-4274-B828-2043D1E08BCC}"/>
    <dataValidation allowBlank="1" showInputMessage="1" showErrorMessage="1" prompt="Enter invoicing company Street Address in this cell" sqref="C3 A4:B4" xr:uid="{F1D0FF13-FE2B-4793-91BF-E2E3C3341262}"/>
    <dataValidation allowBlank="1" showInputMessage="1" showErrorMessage="1" prompt="Enter invoicing company Contact Name, Phone Number, and Email in this cell" sqref="C17:E17 A17" xr:uid="{042CBF91-B15D-418A-A718-3D49CFC3AA7A}"/>
    <dataValidation allowBlank="1" showInputMessage="1" showErrorMessage="1" prompt="Title of this worksheet is in this cell. Enter Invoice details in cells C3 to D5" sqref="B2 A1" xr:uid="{6F36B7AA-C35D-4630-9715-08C1CC7374E7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D8:D14 E8" calculatedColumn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1E05-4152-48F5-9424-310AE0481FE1}">
  <dimension ref="A1:AA1000"/>
  <sheetViews>
    <sheetView workbookViewId="0">
      <selection activeCell="L13" sqref="L13"/>
    </sheetView>
  </sheetViews>
  <sheetFormatPr defaultColWidth="13" defaultRowHeight="15" customHeight="1" x14ac:dyDescent="0.25"/>
  <cols>
    <col min="1" max="1" width="16.296875" style="58" customWidth="1"/>
    <col min="2" max="2" width="9.3984375" style="58" customWidth="1"/>
    <col min="3" max="3" width="8" style="58" customWidth="1"/>
    <col min="4" max="4" width="11.296875" style="58" customWidth="1"/>
    <col min="5" max="5" width="8" style="58" customWidth="1"/>
    <col min="6" max="6" width="9.59765625" style="58" customWidth="1"/>
    <col min="7" max="7" width="8" style="58" customWidth="1"/>
    <col min="8" max="9" width="8.3984375" style="58" customWidth="1"/>
    <col min="10" max="11" width="8" style="58" customWidth="1"/>
    <col min="12" max="12" width="9.296875" style="58" customWidth="1"/>
    <col min="13" max="14" width="8" style="58" customWidth="1"/>
    <col min="15" max="27" width="7.796875" style="58" customWidth="1"/>
    <col min="28" max="16384" width="13" style="58"/>
  </cols>
  <sheetData>
    <row r="1" spans="1:27" ht="14.25" customHeight="1" x14ac:dyDescent="0.3">
      <c r="A1" s="56" t="s">
        <v>72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4.25" customHeight="1" x14ac:dyDescent="0.3">
      <c r="A2" s="59" t="s">
        <v>73</v>
      </c>
      <c r="B2" s="59"/>
      <c r="C2" s="57"/>
      <c r="D2" s="57"/>
      <c r="E2" s="57"/>
      <c r="F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4.25" customHeight="1" x14ac:dyDescent="0.3">
      <c r="A3" s="57"/>
      <c r="B3" s="57"/>
      <c r="C3" s="57"/>
      <c r="D3" s="57"/>
      <c r="E3" s="57"/>
      <c r="F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33.75" customHeight="1" x14ac:dyDescent="0.3">
      <c r="A4" s="60" t="s">
        <v>1</v>
      </c>
      <c r="B4" s="61" t="s">
        <v>63</v>
      </c>
      <c r="C4" s="60" t="s">
        <v>64</v>
      </c>
      <c r="D4" s="60" t="s">
        <v>65</v>
      </c>
      <c r="E4" s="60" t="s">
        <v>66</v>
      </c>
      <c r="F4" s="61" t="s">
        <v>67</v>
      </c>
      <c r="G4" s="61" t="s">
        <v>68</v>
      </c>
      <c r="H4" s="61" t="s">
        <v>69</v>
      </c>
      <c r="I4" s="61" t="s">
        <v>81</v>
      </c>
      <c r="J4" s="61" t="s">
        <v>70</v>
      </c>
      <c r="K4" s="60" t="s">
        <v>66</v>
      </c>
      <c r="L4" s="61" t="s">
        <v>67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14.25" customHeight="1" x14ac:dyDescent="0.3">
      <c r="A5" s="62" t="s">
        <v>74</v>
      </c>
      <c r="B5" s="69"/>
      <c r="C5" s="70"/>
      <c r="D5" s="71"/>
      <c r="E5" s="72"/>
      <c r="F5" s="74">
        <f>ROUND(D5*E5,0)</f>
        <v>0</v>
      </c>
      <c r="G5" s="76">
        <f t="shared" ref="G5:G10" si="0">ROUND(D5*0.062,2)</f>
        <v>0</v>
      </c>
      <c r="H5" s="76">
        <f t="shared" ref="H5:H10" si="1">ROUND(D5*0.0145,2)</f>
        <v>0</v>
      </c>
      <c r="I5" s="76"/>
      <c r="J5" s="76">
        <f>SUM(G5:I5)</f>
        <v>0</v>
      </c>
      <c r="K5" s="63">
        <f>E5</f>
        <v>0</v>
      </c>
      <c r="L5" s="75">
        <f>ROUND(J5*K5,0)</f>
        <v>0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4.25" customHeight="1" x14ac:dyDescent="0.3">
      <c r="A6" s="62"/>
      <c r="B6" s="69"/>
      <c r="C6" s="70"/>
      <c r="D6" s="71"/>
      <c r="E6" s="73"/>
      <c r="F6" s="74">
        <f t="shared" ref="F6:F10" si="2">ROUND(D6*E6,0)</f>
        <v>0</v>
      </c>
      <c r="G6" s="76">
        <f t="shared" si="0"/>
        <v>0</v>
      </c>
      <c r="H6" s="76">
        <f t="shared" si="1"/>
        <v>0</v>
      </c>
      <c r="I6" s="76"/>
      <c r="J6" s="76">
        <f t="shared" ref="J6:J10" si="3">SUM(G6:I6)</f>
        <v>0</v>
      </c>
      <c r="K6" s="63">
        <f t="shared" ref="K6:K10" si="4">E6</f>
        <v>0</v>
      </c>
      <c r="L6" s="75">
        <f t="shared" ref="L6:L11" si="5">ROUND(J6*K6,0)</f>
        <v>0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4.25" customHeight="1" x14ac:dyDescent="0.3">
      <c r="A7" s="62"/>
      <c r="B7" s="69"/>
      <c r="C7" s="70"/>
      <c r="D7" s="71"/>
      <c r="E7" s="73"/>
      <c r="F7" s="74">
        <f t="shared" si="2"/>
        <v>0</v>
      </c>
      <c r="G7" s="76">
        <f t="shared" si="0"/>
        <v>0</v>
      </c>
      <c r="H7" s="76">
        <f t="shared" si="1"/>
        <v>0</v>
      </c>
      <c r="I7" s="76"/>
      <c r="J7" s="76">
        <f t="shared" si="3"/>
        <v>0</v>
      </c>
      <c r="K7" s="63">
        <f t="shared" si="4"/>
        <v>0</v>
      </c>
      <c r="L7" s="75">
        <f t="shared" si="5"/>
        <v>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4.25" customHeight="1" x14ac:dyDescent="0.3">
      <c r="A8" s="62"/>
      <c r="B8" s="69"/>
      <c r="C8" s="70"/>
      <c r="D8" s="71"/>
      <c r="E8" s="72"/>
      <c r="F8" s="74">
        <f t="shared" si="2"/>
        <v>0</v>
      </c>
      <c r="G8" s="76">
        <f t="shared" si="0"/>
        <v>0</v>
      </c>
      <c r="H8" s="76">
        <f t="shared" si="1"/>
        <v>0</v>
      </c>
      <c r="I8" s="76"/>
      <c r="J8" s="76">
        <f t="shared" si="3"/>
        <v>0</v>
      </c>
      <c r="K8" s="63">
        <f t="shared" si="4"/>
        <v>0</v>
      </c>
      <c r="L8" s="75">
        <f t="shared" si="5"/>
        <v>0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4.25" customHeight="1" x14ac:dyDescent="0.3">
      <c r="A9" s="62"/>
      <c r="B9" s="69"/>
      <c r="C9" s="70"/>
      <c r="D9" s="71"/>
      <c r="E9" s="73"/>
      <c r="F9" s="74">
        <f t="shared" si="2"/>
        <v>0</v>
      </c>
      <c r="G9" s="76">
        <f t="shared" si="0"/>
        <v>0</v>
      </c>
      <c r="H9" s="76">
        <f t="shared" si="1"/>
        <v>0</v>
      </c>
      <c r="I9" s="76"/>
      <c r="J9" s="76">
        <f t="shared" si="3"/>
        <v>0</v>
      </c>
      <c r="K9" s="63">
        <f t="shared" si="4"/>
        <v>0</v>
      </c>
      <c r="L9" s="75">
        <f t="shared" si="5"/>
        <v>0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4.25" customHeight="1" x14ac:dyDescent="0.3">
      <c r="A10" s="62"/>
      <c r="B10" s="69"/>
      <c r="C10" s="70"/>
      <c r="D10" s="71"/>
      <c r="E10" s="73"/>
      <c r="F10" s="74">
        <f t="shared" si="2"/>
        <v>0</v>
      </c>
      <c r="G10" s="76">
        <f t="shared" si="0"/>
        <v>0</v>
      </c>
      <c r="H10" s="76">
        <f t="shared" si="1"/>
        <v>0</v>
      </c>
      <c r="I10" s="76"/>
      <c r="J10" s="76">
        <f t="shared" si="3"/>
        <v>0</v>
      </c>
      <c r="K10" s="63">
        <f t="shared" si="4"/>
        <v>0</v>
      </c>
      <c r="L10" s="75">
        <f t="shared" si="5"/>
        <v>0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4.25" customHeight="1" x14ac:dyDescent="0.3">
      <c r="A11" s="57"/>
      <c r="B11" s="57"/>
      <c r="C11" s="57"/>
      <c r="D11" s="57"/>
      <c r="E11" s="57"/>
      <c r="F11" s="64">
        <f>SUM(F5:F10)</f>
        <v>0</v>
      </c>
      <c r="L11" s="64">
        <f>SUM(L5:L10)</f>
        <v>0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4.25" customHeight="1" x14ac:dyDescent="0.3">
      <c r="A12" s="57"/>
      <c r="B12" s="57"/>
      <c r="C12" s="57"/>
      <c r="D12" s="57"/>
      <c r="E12" s="57"/>
      <c r="F12" s="57"/>
      <c r="K12" s="65" t="s">
        <v>71</v>
      </c>
      <c r="L12" s="66">
        <f>L11+F11</f>
        <v>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4.25" customHeight="1" x14ac:dyDescent="0.3">
      <c r="A13" s="57"/>
      <c r="B13" s="57"/>
      <c r="C13" s="57"/>
      <c r="D13" s="57"/>
      <c r="E13" s="57"/>
      <c r="F13" s="57"/>
      <c r="K13" s="67"/>
      <c r="L13" s="64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4.25" customHeight="1" x14ac:dyDescent="0.3">
      <c r="A14" s="57"/>
      <c r="B14" s="57"/>
      <c r="C14" s="57"/>
      <c r="D14" s="57"/>
      <c r="E14" s="57"/>
      <c r="F14" s="57"/>
      <c r="L14" s="6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4.25" customHeight="1" x14ac:dyDescent="0.3">
      <c r="A15" s="57"/>
      <c r="B15" s="57"/>
      <c r="C15" s="57"/>
      <c r="D15" s="57"/>
      <c r="E15" s="57"/>
      <c r="F15" s="57"/>
      <c r="K15" s="6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4.25" customHeigh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4.25" customHeigh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4.25" customHeigh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4.25" customHeight="1" x14ac:dyDescent="0.3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4.25" customHeight="1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4.25" customHeigh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4.25" customHeigh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4.25" customHeight="1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4.25" customHeigh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4.25" customHeigh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4.25" customHeight="1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4.25" customHeight="1" x14ac:dyDescent="0.3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4.25" customHeight="1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4.2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4.25" customHeight="1" x14ac:dyDescent="0.3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4.2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4.2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4.25" customHeight="1" x14ac:dyDescent="0.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4.2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4.2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4.25" customHeight="1" x14ac:dyDescent="0.3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4.2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4.25" customHeight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4.25" customHeight="1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4.25" customHeight="1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4.2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4.2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4.2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4.25" customHeigh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4.25" customHeight="1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4.2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4.25" customHeight="1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4.25" customHeight="1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14.25" customHeight="1" x14ac:dyDescent="0.3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4.25" customHeight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14.25" customHeight="1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ht="14.25" customHeight="1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ht="14.25" customHeight="1" x14ac:dyDescent="0.3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ht="14.25" customHeight="1" x14ac:dyDescent="0.3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ht="14.25" customHeight="1" x14ac:dyDescent="0.3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ht="14.25" customHeight="1" x14ac:dyDescent="0.3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ht="14.25" customHeight="1" x14ac:dyDescent="0.3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ht="14.25" customHeight="1" x14ac:dyDescent="0.3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ht="14.25" customHeigh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ht="14.25" customHeight="1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1:27" ht="14.25" customHeight="1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1:27" ht="14.25" customHeight="1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1:27" ht="14.25" customHeight="1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1:27" ht="14.25" customHeight="1" x14ac:dyDescent="0.3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  <row r="65" spans="1:27" ht="14.25" customHeight="1" x14ac:dyDescent="0.3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</row>
    <row r="66" spans="1:27" ht="14.25" customHeight="1" x14ac:dyDescent="0.3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</row>
    <row r="67" spans="1:27" ht="14.25" customHeight="1" x14ac:dyDescent="0.3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</row>
    <row r="68" spans="1:27" ht="14.25" customHeight="1" x14ac:dyDescent="0.3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</row>
    <row r="69" spans="1:27" ht="14.25" customHeight="1" x14ac:dyDescent="0.3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ht="14.25" customHeight="1" x14ac:dyDescent="0.3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ht="14.25" customHeight="1" x14ac:dyDescent="0.3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ht="14.25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</row>
    <row r="73" spans="1:27" ht="14.25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ht="14.25" customHeight="1" x14ac:dyDescent="0.3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ht="14.25" customHeight="1" x14ac:dyDescent="0.3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ht="14.25" customHeight="1" x14ac:dyDescent="0.3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ht="14.25" customHeight="1" x14ac:dyDescent="0.3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ht="14.25" customHeight="1" x14ac:dyDescent="0.3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ht="14.25" customHeight="1" x14ac:dyDescent="0.3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</row>
    <row r="80" spans="1:27" ht="14.25" customHeight="1" x14ac:dyDescent="0.3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ht="14.25" customHeight="1" x14ac:dyDescent="0.3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</row>
    <row r="82" spans="1:27" ht="14.25" customHeight="1" x14ac:dyDescent="0.3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ht="14.25" customHeight="1" x14ac:dyDescent="0.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3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ht="14.25" customHeight="1" x14ac:dyDescent="0.3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ht="14.25" customHeight="1" x14ac:dyDescent="0.3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</row>
    <row r="87" spans="1:27" ht="14.25" customHeight="1" x14ac:dyDescent="0.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ht="14.25" customHeight="1" x14ac:dyDescent="0.3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ht="14.25" customHeight="1" x14ac:dyDescent="0.3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ht="14.25" customHeight="1" x14ac:dyDescent="0.3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ht="14.25" customHeight="1" x14ac:dyDescent="0.3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ht="14.25" customHeight="1" x14ac:dyDescent="0.3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ht="14.25" customHeight="1" x14ac:dyDescent="0.3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ht="14.25" customHeight="1" x14ac:dyDescent="0.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</row>
    <row r="95" spans="1:27" ht="14.25" customHeight="1" x14ac:dyDescent="0.3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ht="14.25" customHeight="1" x14ac:dyDescent="0.3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ht="14.25" customHeight="1" x14ac:dyDescent="0.3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</row>
    <row r="98" spans="1:27" ht="14.25" customHeight="1" x14ac:dyDescent="0.3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</row>
    <row r="99" spans="1:27" ht="14.25" customHeight="1" x14ac:dyDescent="0.3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ht="14.25" customHeight="1" x14ac:dyDescent="0.3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7" ht="14.25" customHeight="1" x14ac:dyDescent="0.3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7" ht="14.25" customHeight="1" x14ac:dyDescent="0.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ht="14.25" customHeight="1" x14ac:dyDescent="0.3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ht="14.25" customHeight="1" x14ac:dyDescent="0.3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ht="14.25" customHeight="1" x14ac:dyDescent="0.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ht="14.25" customHeight="1" x14ac:dyDescent="0.3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</row>
    <row r="107" spans="1:27" ht="14.25" customHeight="1" x14ac:dyDescent="0.3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ht="14.25" customHeight="1" x14ac:dyDescent="0.3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</row>
    <row r="109" spans="1:27" ht="14.25" customHeight="1" x14ac:dyDescent="0.3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ht="14.25" customHeight="1" x14ac:dyDescent="0.3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ht="14.25" customHeight="1" x14ac:dyDescent="0.3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ht="14.25" customHeight="1" x14ac:dyDescent="0.3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</row>
    <row r="113" spans="1:27" ht="14.25" customHeight="1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</row>
    <row r="114" spans="1:27" ht="14.25" customHeight="1" x14ac:dyDescent="0.3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1:27" ht="14.25" customHeight="1" x14ac:dyDescent="0.3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ht="14.25" customHeight="1" x14ac:dyDescent="0.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</row>
    <row r="117" spans="1:27" ht="14.25" customHeight="1" x14ac:dyDescent="0.3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ht="14.25" customHeight="1" x14ac:dyDescent="0.3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</row>
    <row r="119" spans="1:27" ht="14.25" customHeight="1" x14ac:dyDescent="0.3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ht="14.25" customHeight="1" x14ac:dyDescent="0.3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</row>
    <row r="121" spans="1:27" ht="14.25" customHeight="1" x14ac:dyDescent="0.3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1:27" ht="14.25" customHeight="1" x14ac:dyDescent="0.3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</row>
    <row r="123" spans="1:27" ht="14.25" customHeight="1" x14ac:dyDescent="0.3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</row>
    <row r="124" spans="1:27" ht="14.25" customHeight="1" x14ac:dyDescent="0.3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1:27" ht="14.25" customHeigh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ht="14.25" customHeigh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ht="14.25" customHeigh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1:27" ht="14.25" customHeigh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ht="14.25" customHeigh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ht="14.25" customHeigh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1:27" ht="14.25" customHeigh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1:27" ht="14.25" customHeigh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1:27" ht="14.25" customHeigh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1:27" ht="14.25" customHeigh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1:27" ht="14.25" customHeigh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1:27" ht="14.25" customHeigh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1:27" ht="14.25" customHeigh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1:27" ht="14.25" customHeigh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1:27" ht="14.25" customHeigh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ht="14.25" customHeigh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ht="14.25" customHeigh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1:27" ht="14.25" customHeigh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ht="14.25" customHeigh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1:27" ht="14.25" customHeigh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1:27" ht="14.25" customHeigh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1:27" ht="14.25" customHeigh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1:27" ht="14.25" customHeigh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1:27" ht="14.25" customHeigh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ht="14.25" customHeigh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1:27" ht="14.25" customHeigh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1:27" ht="14.25" customHeigh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ht="14.25" customHeigh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ht="14.25" customHeigh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1:27" ht="14.25" customHeigh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1:27" ht="14.25" customHeight="1" x14ac:dyDescent="0.3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1:27" ht="14.25" customHeight="1" x14ac:dyDescent="0.3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1:27" ht="14.25" customHeight="1" x14ac:dyDescent="0.3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1:27" ht="14.25" customHeight="1" x14ac:dyDescent="0.3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1:27" ht="14.25" customHeight="1" x14ac:dyDescent="0.3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1:27" ht="14.25" customHeight="1" x14ac:dyDescent="0.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1:27" ht="14.25" customHeight="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1:27" ht="14.25" customHeight="1" x14ac:dyDescent="0.3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1:27" ht="14.25" customHeight="1" x14ac:dyDescent="0.3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1:27" ht="14.25" customHeight="1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1:27" ht="14.25" customHeight="1" x14ac:dyDescent="0.3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1:27" ht="14.25" customHeight="1" x14ac:dyDescent="0.3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1:27" ht="14.25" customHeight="1" x14ac:dyDescent="0.3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1:27" ht="14.25" customHeight="1" x14ac:dyDescent="0.3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1:27" ht="14.25" customHeight="1" x14ac:dyDescent="0.3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1:27" ht="14.25" customHeight="1" x14ac:dyDescent="0.3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1:27" ht="14.25" customHeight="1" x14ac:dyDescent="0.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1:27" ht="14.25" customHeight="1" x14ac:dyDescent="0.3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1:27" ht="14.25" customHeight="1" x14ac:dyDescent="0.3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1:27" ht="14.25" customHeight="1" x14ac:dyDescent="0.3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1:27" ht="14.25" customHeight="1" x14ac:dyDescent="0.3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1:27" ht="14.25" customHeight="1" x14ac:dyDescent="0.3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1:27" ht="14.25" customHeight="1" x14ac:dyDescent="0.3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1:27" ht="14.25" customHeight="1" x14ac:dyDescent="0.3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1:27" ht="14.25" customHeight="1" x14ac:dyDescent="0.3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1:27" ht="14.25" customHeight="1" x14ac:dyDescent="0.3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1:27" ht="14.25" customHeight="1" x14ac:dyDescent="0.3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1:27" ht="14.25" customHeight="1" x14ac:dyDescent="0.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1:27" ht="14.25" customHeight="1" x14ac:dyDescent="0.3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</row>
    <row r="184" spans="1:27" ht="14.25" customHeight="1" x14ac:dyDescent="0.3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</row>
    <row r="185" spans="1:27" ht="14.25" customHeight="1" x14ac:dyDescent="0.3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</row>
    <row r="186" spans="1:27" ht="14.25" customHeight="1" x14ac:dyDescent="0.3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</row>
    <row r="187" spans="1:27" ht="14.25" customHeight="1" x14ac:dyDescent="0.3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</row>
    <row r="188" spans="1:27" ht="14.25" customHeight="1" x14ac:dyDescent="0.3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</row>
    <row r="189" spans="1:27" ht="14.25" customHeight="1" x14ac:dyDescent="0.3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</row>
    <row r="190" spans="1:27" ht="14.25" customHeight="1" x14ac:dyDescent="0.3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</row>
    <row r="191" spans="1:27" ht="14.25" customHeight="1" x14ac:dyDescent="0.3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</row>
    <row r="192" spans="1:27" ht="14.25" customHeight="1" x14ac:dyDescent="0.3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</row>
    <row r="193" spans="1:27" ht="14.25" customHeight="1" x14ac:dyDescent="0.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</row>
    <row r="194" spans="1:27" ht="14.25" customHeight="1" x14ac:dyDescent="0.3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</row>
    <row r="195" spans="1:27" ht="14.25" customHeight="1" x14ac:dyDescent="0.3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</row>
    <row r="196" spans="1:27" ht="14.25" customHeight="1" x14ac:dyDescent="0.3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</row>
    <row r="197" spans="1:27" ht="14.25" customHeight="1" x14ac:dyDescent="0.3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</row>
    <row r="198" spans="1:27" ht="14.25" customHeight="1" x14ac:dyDescent="0.3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</row>
    <row r="199" spans="1:27" ht="14.25" customHeight="1" x14ac:dyDescent="0.3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</row>
    <row r="200" spans="1:27" ht="14.25" customHeight="1" x14ac:dyDescent="0.3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</row>
    <row r="201" spans="1:27" ht="14.25" customHeight="1" x14ac:dyDescent="0.3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</row>
    <row r="202" spans="1:27" ht="14.25" customHeight="1" x14ac:dyDescent="0.3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</row>
    <row r="203" spans="1:27" ht="14.25" customHeight="1" x14ac:dyDescent="0.3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</row>
    <row r="204" spans="1:27" ht="14.25" customHeight="1" x14ac:dyDescent="0.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</row>
    <row r="205" spans="1:27" ht="14.25" customHeight="1" x14ac:dyDescent="0.3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</row>
    <row r="206" spans="1:27" ht="14.25" customHeight="1" x14ac:dyDescent="0.3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</row>
    <row r="207" spans="1:27" ht="14.25" customHeight="1" x14ac:dyDescent="0.3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</row>
    <row r="208" spans="1:27" ht="14.25" customHeight="1" x14ac:dyDescent="0.3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</row>
    <row r="209" spans="1:27" ht="14.25" customHeight="1" x14ac:dyDescent="0.3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</row>
    <row r="210" spans="1:27" ht="14.25" customHeight="1" x14ac:dyDescent="0.3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</row>
    <row r="211" spans="1:27" ht="14.25" customHeight="1" x14ac:dyDescent="0.3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</row>
    <row r="212" spans="1:27" ht="14.25" customHeight="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</row>
    <row r="213" spans="1:27" ht="14.25" customHeight="1" x14ac:dyDescent="0.3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</row>
    <row r="214" spans="1:27" ht="14.25" customHeight="1" x14ac:dyDescent="0.3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</row>
    <row r="215" spans="1:27" ht="14.25" customHeight="1" x14ac:dyDescent="0.3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</row>
    <row r="216" spans="1:27" ht="14.25" customHeight="1" x14ac:dyDescent="0.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</row>
    <row r="217" spans="1:27" ht="14.25" customHeight="1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</row>
    <row r="218" spans="1:27" ht="14.25" customHeight="1" x14ac:dyDescent="0.3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</row>
    <row r="219" spans="1:27" ht="14.25" customHeight="1" x14ac:dyDescent="0.3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</row>
    <row r="220" spans="1:27" ht="14.25" customHeight="1" x14ac:dyDescent="0.3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</row>
    <row r="221" spans="1:27" ht="14.25" customHeight="1" x14ac:dyDescent="0.3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</row>
    <row r="222" spans="1:27" ht="14.25" customHeight="1" x14ac:dyDescent="0.3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</row>
    <row r="223" spans="1:27" ht="14.25" customHeight="1" x14ac:dyDescent="0.3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</row>
    <row r="224" spans="1:27" ht="14.25" customHeight="1" x14ac:dyDescent="0.3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</row>
    <row r="225" spans="1:27" ht="14.25" customHeight="1" x14ac:dyDescent="0.3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</row>
    <row r="226" spans="1:27" ht="14.25" customHeight="1" x14ac:dyDescent="0.3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</row>
    <row r="227" spans="1:27" ht="14.25" customHeight="1" x14ac:dyDescent="0.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</row>
    <row r="228" spans="1:27" ht="14.25" customHeight="1" x14ac:dyDescent="0.3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</row>
    <row r="229" spans="1:27" ht="14.25" customHeight="1" x14ac:dyDescent="0.3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</row>
    <row r="230" spans="1:27" ht="14.25" customHeight="1" x14ac:dyDescent="0.3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</row>
    <row r="231" spans="1:27" ht="14.25" customHeight="1" x14ac:dyDescent="0.3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</row>
    <row r="232" spans="1:27" ht="14.25" customHeight="1" x14ac:dyDescent="0.3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</row>
    <row r="233" spans="1:27" ht="14.25" customHeight="1" x14ac:dyDescent="0.3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</row>
    <row r="234" spans="1:27" ht="14.25" customHeight="1" x14ac:dyDescent="0.3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</row>
    <row r="235" spans="1:27" ht="14.25" customHeight="1" x14ac:dyDescent="0.3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</row>
    <row r="236" spans="1:27" ht="14.25" customHeight="1" x14ac:dyDescent="0.3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</row>
    <row r="237" spans="1:27" ht="14.25" customHeight="1" x14ac:dyDescent="0.3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</row>
    <row r="238" spans="1:27" ht="14.25" customHeight="1" x14ac:dyDescent="0.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</row>
    <row r="239" spans="1:27" ht="14.25" customHeight="1" x14ac:dyDescent="0.3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</row>
    <row r="240" spans="1:27" ht="14.25" customHeight="1" x14ac:dyDescent="0.3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</row>
    <row r="241" spans="1:27" ht="14.25" customHeight="1" x14ac:dyDescent="0.3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</row>
    <row r="242" spans="1:27" ht="14.25" customHeight="1" x14ac:dyDescent="0.3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</row>
    <row r="243" spans="1:27" ht="14.25" customHeight="1" x14ac:dyDescent="0.3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</row>
    <row r="244" spans="1:27" ht="14.25" customHeight="1" x14ac:dyDescent="0.3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</row>
    <row r="245" spans="1:27" ht="14.25" customHeight="1" x14ac:dyDescent="0.3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</row>
    <row r="246" spans="1:27" ht="14.25" customHeight="1" x14ac:dyDescent="0.3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</row>
    <row r="247" spans="1:27" ht="14.25" customHeight="1" x14ac:dyDescent="0.3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</row>
    <row r="248" spans="1:27" ht="14.25" customHeight="1" x14ac:dyDescent="0.3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</row>
    <row r="249" spans="1:27" ht="14.25" customHeight="1" x14ac:dyDescent="0.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</row>
    <row r="250" spans="1:27" ht="14.25" customHeight="1" x14ac:dyDescent="0.3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</row>
    <row r="251" spans="1:27" ht="14.25" customHeight="1" x14ac:dyDescent="0.3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</row>
    <row r="252" spans="1:27" ht="14.25" customHeight="1" x14ac:dyDescent="0.3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</row>
    <row r="253" spans="1:27" ht="14.25" customHeight="1" x14ac:dyDescent="0.3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</row>
    <row r="254" spans="1:27" ht="14.25" customHeight="1" x14ac:dyDescent="0.3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</row>
    <row r="255" spans="1:27" ht="14.25" customHeight="1" x14ac:dyDescent="0.3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</row>
    <row r="256" spans="1:27" ht="14.25" customHeight="1" x14ac:dyDescent="0.3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</row>
    <row r="257" spans="1:27" ht="14.25" customHeight="1" x14ac:dyDescent="0.3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</row>
    <row r="258" spans="1:27" ht="14.25" customHeight="1" x14ac:dyDescent="0.3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</row>
    <row r="259" spans="1:27" ht="14.25" customHeight="1" x14ac:dyDescent="0.3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</row>
    <row r="260" spans="1:27" ht="14.25" customHeight="1" x14ac:dyDescent="0.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</row>
    <row r="261" spans="1:27" ht="14.25" customHeight="1" x14ac:dyDescent="0.3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</row>
    <row r="262" spans="1:27" ht="14.25" customHeight="1" x14ac:dyDescent="0.3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</row>
    <row r="263" spans="1:27" ht="14.25" customHeight="1" x14ac:dyDescent="0.3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</row>
    <row r="264" spans="1:27" ht="14.25" customHeight="1" x14ac:dyDescent="0.3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</row>
    <row r="265" spans="1:27" ht="14.25" customHeight="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</row>
    <row r="266" spans="1:27" ht="14.25" customHeight="1" x14ac:dyDescent="0.3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</row>
    <row r="267" spans="1:27" ht="14.25" customHeight="1" x14ac:dyDescent="0.3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</row>
    <row r="268" spans="1:27" ht="14.25" customHeight="1" x14ac:dyDescent="0.3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</row>
    <row r="269" spans="1:27" ht="14.25" customHeight="1" x14ac:dyDescent="0.3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</row>
    <row r="270" spans="1:27" ht="14.25" customHeight="1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</row>
    <row r="271" spans="1:27" ht="14.25" customHeight="1" x14ac:dyDescent="0.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</row>
    <row r="272" spans="1:27" ht="14.25" customHeight="1" x14ac:dyDescent="0.3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</row>
    <row r="273" spans="1:27" ht="14.25" customHeight="1" x14ac:dyDescent="0.3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</row>
    <row r="274" spans="1:27" ht="14.25" customHeight="1" x14ac:dyDescent="0.3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</row>
    <row r="275" spans="1:27" ht="14.25" customHeight="1" x14ac:dyDescent="0.3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</row>
    <row r="276" spans="1:27" ht="14.25" customHeight="1" x14ac:dyDescent="0.3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</row>
    <row r="277" spans="1:27" ht="14.25" customHeight="1" x14ac:dyDescent="0.3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</row>
    <row r="278" spans="1:27" ht="14.25" customHeight="1" x14ac:dyDescent="0.3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</row>
    <row r="279" spans="1:27" ht="14.25" customHeight="1" x14ac:dyDescent="0.3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</row>
    <row r="280" spans="1:27" ht="14.25" customHeight="1" x14ac:dyDescent="0.3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</row>
    <row r="281" spans="1:27" ht="14.25" customHeight="1" x14ac:dyDescent="0.3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</row>
    <row r="282" spans="1:27" ht="14.25" customHeight="1" x14ac:dyDescent="0.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</row>
    <row r="283" spans="1:27" ht="14.25" customHeight="1" x14ac:dyDescent="0.3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</row>
    <row r="284" spans="1:27" ht="14.25" customHeight="1" x14ac:dyDescent="0.3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</row>
    <row r="285" spans="1:27" ht="14.25" customHeight="1" x14ac:dyDescent="0.3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</row>
    <row r="286" spans="1:27" ht="14.25" customHeight="1" x14ac:dyDescent="0.3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</row>
    <row r="287" spans="1:27" ht="14.25" customHeight="1" x14ac:dyDescent="0.3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</row>
    <row r="288" spans="1:27" ht="14.25" customHeight="1" x14ac:dyDescent="0.3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</row>
    <row r="289" spans="1:27" ht="14.25" customHeight="1" x14ac:dyDescent="0.3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</row>
    <row r="290" spans="1:27" ht="14.25" customHeight="1" x14ac:dyDescent="0.3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</row>
    <row r="291" spans="1:27" ht="14.25" customHeight="1" x14ac:dyDescent="0.3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</row>
    <row r="292" spans="1:27" ht="14.25" customHeight="1" x14ac:dyDescent="0.3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</row>
    <row r="293" spans="1:27" ht="14.25" customHeight="1" x14ac:dyDescent="0.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</row>
    <row r="294" spans="1:27" ht="14.25" customHeight="1" x14ac:dyDescent="0.3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</row>
    <row r="295" spans="1:27" ht="14.25" customHeight="1" x14ac:dyDescent="0.3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</row>
    <row r="296" spans="1:27" ht="14.25" customHeight="1" x14ac:dyDescent="0.3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</row>
    <row r="297" spans="1:27" ht="14.25" customHeight="1" x14ac:dyDescent="0.3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</row>
    <row r="298" spans="1:27" ht="14.25" customHeight="1" x14ac:dyDescent="0.3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</row>
    <row r="299" spans="1:27" ht="14.25" customHeight="1" x14ac:dyDescent="0.3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</row>
    <row r="300" spans="1:27" ht="14.25" customHeight="1" x14ac:dyDescent="0.3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</row>
    <row r="301" spans="1:27" ht="14.25" customHeight="1" x14ac:dyDescent="0.3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</row>
    <row r="302" spans="1:27" ht="14.25" customHeight="1" x14ac:dyDescent="0.3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</row>
    <row r="303" spans="1:27" ht="14.25" customHeight="1" x14ac:dyDescent="0.3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</row>
    <row r="304" spans="1:27" ht="14.25" customHeight="1" x14ac:dyDescent="0.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</row>
    <row r="305" spans="1:27" ht="14.25" customHeight="1" x14ac:dyDescent="0.3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</row>
    <row r="306" spans="1:27" ht="14.25" customHeight="1" x14ac:dyDescent="0.3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</row>
    <row r="307" spans="1:27" ht="14.25" customHeight="1" x14ac:dyDescent="0.3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</row>
    <row r="308" spans="1:27" ht="14.25" customHeight="1" x14ac:dyDescent="0.3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</row>
    <row r="309" spans="1:27" ht="14.25" customHeight="1" x14ac:dyDescent="0.3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</row>
    <row r="310" spans="1:27" ht="14.25" customHeight="1" x14ac:dyDescent="0.3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</row>
    <row r="311" spans="1:27" ht="14.25" customHeight="1" x14ac:dyDescent="0.3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</row>
    <row r="312" spans="1:27" ht="14.25" customHeight="1" x14ac:dyDescent="0.3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</row>
    <row r="313" spans="1:27" ht="14.25" customHeight="1" x14ac:dyDescent="0.3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</row>
    <row r="314" spans="1:27" ht="14.25" customHeight="1" x14ac:dyDescent="0.3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</row>
    <row r="315" spans="1:27" ht="14.25" customHeight="1" x14ac:dyDescent="0.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</row>
    <row r="316" spans="1:27" ht="14.25" customHeight="1" x14ac:dyDescent="0.3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</row>
    <row r="317" spans="1:27" ht="14.25" customHeight="1" x14ac:dyDescent="0.3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</row>
    <row r="318" spans="1:27" ht="14.25" customHeight="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</row>
    <row r="319" spans="1:27" ht="14.25" customHeight="1" x14ac:dyDescent="0.3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</row>
    <row r="320" spans="1:27" ht="14.25" customHeight="1" x14ac:dyDescent="0.3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</row>
    <row r="321" spans="1:27" ht="14.25" customHeight="1" x14ac:dyDescent="0.3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</row>
    <row r="322" spans="1:27" ht="14.25" customHeight="1" x14ac:dyDescent="0.3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</row>
    <row r="323" spans="1:27" ht="14.25" customHeight="1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</row>
    <row r="324" spans="1:27" ht="14.25" customHeight="1" x14ac:dyDescent="0.3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</row>
    <row r="325" spans="1:27" ht="14.25" customHeight="1" x14ac:dyDescent="0.3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</row>
    <row r="326" spans="1:27" ht="14.25" customHeight="1" x14ac:dyDescent="0.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</row>
    <row r="327" spans="1:27" ht="14.25" customHeight="1" x14ac:dyDescent="0.3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</row>
    <row r="328" spans="1:27" ht="14.25" customHeight="1" x14ac:dyDescent="0.3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</row>
    <row r="329" spans="1:27" ht="14.25" customHeight="1" x14ac:dyDescent="0.3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</row>
    <row r="330" spans="1:27" ht="14.25" customHeight="1" x14ac:dyDescent="0.3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</row>
    <row r="331" spans="1:27" ht="14.25" customHeight="1" x14ac:dyDescent="0.3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</row>
    <row r="332" spans="1:27" ht="14.25" customHeight="1" x14ac:dyDescent="0.3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</row>
    <row r="333" spans="1:27" ht="14.25" customHeight="1" x14ac:dyDescent="0.3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</row>
    <row r="334" spans="1:27" ht="14.25" customHeight="1" x14ac:dyDescent="0.3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</row>
    <row r="335" spans="1:27" ht="14.25" customHeight="1" x14ac:dyDescent="0.3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</row>
    <row r="336" spans="1:27" ht="14.25" customHeight="1" x14ac:dyDescent="0.3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</row>
    <row r="337" spans="1:27" ht="14.25" customHeight="1" x14ac:dyDescent="0.3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</row>
    <row r="338" spans="1:27" ht="14.25" customHeight="1" x14ac:dyDescent="0.3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</row>
    <row r="339" spans="1:27" ht="14.25" customHeight="1" x14ac:dyDescent="0.3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</row>
    <row r="340" spans="1:27" ht="14.25" customHeight="1" x14ac:dyDescent="0.3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</row>
    <row r="341" spans="1:27" ht="14.25" customHeigh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</row>
    <row r="342" spans="1:27" ht="14.25" customHeight="1" x14ac:dyDescent="0.3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</row>
    <row r="343" spans="1:27" ht="14.25" customHeight="1" x14ac:dyDescent="0.3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</row>
    <row r="344" spans="1:27" ht="14.25" customHeight="1" x14ac:dyDescent="0.3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</row>
    <row r="345" spans="1:27" ht="14.25" customHeight="1" x14ac:dyDescent="0.3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</row>
    <row r="346" spans="1:27" ht="14.25" customHeight="1" x14ac:dyDescent="0.3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</row>
    <row r="347" spans="1:27" ht="14.25" customHeight="1" x14ac:dyDescent="0.3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</row>
    <row r="348" spans="1:27" ht="14.25" customHeight="1" x14ac:dyDescent="0.3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</row>
    <row r="349" spans="1:27" ht="14.25" customHeight="1" x14ac:dyDescent="0.3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</row>
    <row r="350" spans="1:27" ht="14.25" customHeight="1" x14ac:dyDescent="0.3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</row>
    <row r="351" spans="1:27" ht="14.25" customHeight="1" x14ac:dyDescent="0.3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</row>
    <row r="352" spans="1:27" ht="14.25" customHeight="1" x14ac:dyDescent="0.3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</row>
    <row r="353" spans="1:27" ht="14.25" customHeight="1" x14ac:dyDescent="0.3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</row>
    <row r="354" spans="1:27" ht="14.25" customHeight="1" x14ac:dyDescent="0.3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</row>
    <row r="355" spans="1:27" ht="14.25" customHeight="1" x14ac:dyDescent="0.3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</row>
    <row r="356" spans="1:27" ht="14.25" customHeight="1" x14ac:dyDescent="0.3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</row>
    <row r="357" spans="1:27" ht="14.25" customHeight="1" x14ac:dyDescent="0.3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</row>
    <row r="358" spans="1:27" ht="14.25" customHeight="1" x14ac:dyDescent="0.3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</row>
    <row r="359" spans="1:27" ht="14.25" customHeight="1" x14ac:dyDescent="0.3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</row>
    <row r="360" spans="1:27" ht="14.25" customHeight="1" x14ac:dyDescent="0.3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</row>
    <row r="361" spans="1:27" ht="14.25" customHeight="1" x14ac:dyDescent="0.3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</row>
    <row r="362" spans="1:27" ht="14.25" customHeight="1" x14ac:dyDescent="0.3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</row>
    <row r="363" spans="1:27" ht="14.25" customHeight="1" x14ac:dyDescent="0.3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</row>
    <row r="364" spans="1:27" ht="14.25" customHeight="1" x14ac:dyDescent="0.3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</row>
    <row r="365" spans="1:27" ht="14.25" customHeight="1" x14ac:dyDescent="0.3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</row>
    <row r="366" spans="1:27" ht="14.25" customHeight="1" x14ac:dyDescent="0.3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</row>
    <row r="367" spans="1:27" ht="14.25" customHeight="1" x14ac:dyDescent="0.3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</row>
    <row r="368" spans="1:27" ht="14.25" customHeight="1" x14ac:dyDescent="0.3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</row>
    <row r="369" spans="1:27" ht="14.25" customHeight="1" x14ac:dyDescent="0.3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</row>
    <row r="370" spans="1:27" ht="14.25" customHeight="1" x14ac:dyDescent="0.3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</row>
    <row r="371" spans="1:27" ht="14.25" customHeight="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</row>
    <row r="372" spans="1:27" ht="14.25" customHeight="1" x14ac:dyDescent="0.3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</row>
    <row r="373" spans="1:27" ht="14.25" customHeight="1" x14ac:dyDescent="0.3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</row>
    <row r="374" spans="1:27" ht="14.25" customHeight="1" x14ac:dyDescent="0.3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</row>
    <row r="375" spans="1:27" ht="14.25" customHeight="1" x14ac:dyDescent="0.3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</row>
    <row r="376" spans="1:27" ht="14.25" customHeight="1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</row>
    <row r="377" spans="1:27" ht="14.25" customHeight="1" x14ac:dyDescent="0.3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</row>
    <row r="378" spans="1:27" ht="14.25" customHeight="1" x14ac:dyDescent="0.3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</row>
    <row r="379" spans="1:27" ht="14.25" customHeight="1" x14ac:dyDescent="0.3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</row>
    <row r="380" spans="1:27" ht="14.25" customHeight="1" x14ac:dyDescent="0.3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</row>
    <row r="381" spans="1:27" ht="14.25" customHeight="1" x14ac:dyDescent="0.3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</row>
    <row r="382" spans="1:27" ht="14.25" customHeight="1" x14ac:dyDescent="0.3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</row>
    <row r="383" spans="1:27" ht="14.25" customHeight="1" x14ac:dyDescent="0.3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</row>
    <row r="384" spans="1:27" ht="14.25" customHeight="1" x14ac:dyDescent="0.3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</row>
    <row r="385" spans="1:27" ht="14.25" customHeight="1" x14ac:dyDescent="0.3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</row>
    <row r="386" spans="1:27" ht="14.25" customHeight="1" x14ac:dyDescent="0.3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</row>
    <row r="387" spans="1:27" ht="14.25" customHeight="1" x14ac:dyDescent="0.3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</row>
    <row r="388" spans="1:27" ht="14.25" customHeight="1" x14ac:dyDescent="0.3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</row>
    <row r="389" spans="1:27" ht="14.25" customHeight="1" x14ac:dyDescent="0.3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</row>
    <row r="390" spans="1:27" ht="14.25" customHeight="1" x14ac:dyDescent="0.3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</row>
    <row r="391" spans="1:27" ht="14.25" customHeight="1" x14ac:dyDescent="0.3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</row>
    <row r="392" spans="1:27" ht="14.25" customHeight="1" x14ac:dyDescent="0.3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</row>
    <row r="393" spans="1:27" ht="14.25" customHeight="1" x14ac:dyDescent="0.3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</row>
    <row r="394" spans="1:27" ht="14.25" customHeight="1" x14ac:dyDescent="0.3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</row>
    <row r="395" spans="1:27" ht="14.25" customHeight="1" x14ac:dyDescent="0.3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</row>
    <row r="396" spans="1:27" ht="14.25" customHeight="1" x14ac:dyDescent="0.3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</row>
    <row r="397" spans="1:27" ht="14.25" customHeight="1" x14ac:dyDescent="0.3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</row>
    <row r="398" spans="1:27" ht="14.25" customHeight="1" x14ac:dyDescent="0.3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</row>
    <row r="399" spans="1:27" ht="14.25" customHeight="1" x14ac:dyDescent="0.3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</row>
    <row r="400" spans="1:27" ht="14.2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</row>
    <row r="401" spans="1:27" ht="14.25" customHeight="1" x14ac:dyDescent="0.3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</row>
    <row r="402" spans="1:27" ht="14.25" customHeight="1" x14ac:dyDescent="0.3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</row>
    <row r="403" spans="1:27" ht="14.25" customHeight="1" x14ac:dyDescent="0.3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</row>
    <row r="404" spans="1:27" ht="14.25" customHeight="1" x14ac:dyDescent="0.3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</row>
    <row r="405" spans="1:27" ht="14.25" customHeight="1" x14ac:dyDescent="0.3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</row>
    <row r="406" spans="1:27" ht="14.25" customHeight="1" x14ac:dyDescent="0.3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</row>
    <row r="407" spans="1:27" ht="14.25" customHeight="1" x14ac:dyDescent="0.3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</row>
    <row r="408" spans="1:27" ht="14.25" customHeight="1" x14ac:dyDescent="0.3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</row>
    <row r="409" spans="1:27" ht="14.25" customHeight="1" x14ac:dyDescent="0.3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</row>
    <row r="410" spans="1:27" ht="14.25" customHeight="1" x14ac:dyDescent="0.3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</row>
    <row r="411" spans="1:27" ht="14.25" customHeight="1" x14ac:dyDescent="0.3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</row>
    <row r="412" spans="1:27" ht="14.25" customHeight="1" x14ac:dyDescent="0.3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</row>
    <row r="413" spans="1:27" ht="14.25" customHeight="1" x14ac:dyDescent="0.3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</row>
    <row r="414" spans="1:27" ht="14.25" customHeight="1" x14ac:dyDescent="0.3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</row>
    <row r="415" spans="1:27" ht="14.25" customHeight="1" x14ac:dyDescent="0.3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</row>
    <row r="416" spans="1:27" ht="14.25" customHeight="1" x14ac:dyDescent="0.3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</row>
    <row r="417" spans="1:27" ht="14.25" customHeight="1" x14ac:dyDescent="0.3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</row>
    <row r="418" spans="1:27" ht="14.25" customHeight="1" x14ac:dyDescent="0.3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</row>
    <row r="419" spans="1:27" ht="14.25" customHeight="1" x14ac:dyDescent="0.3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</row>
    <row r="420" spans="1:27" ht="14.25" customHeight="1" x14ac:dyDescent="0.3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</row>
    <row r="421" spans="1:27" ht="14.25" customHeight="1" x14ac:dyDescent="0.3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</row>
    <row r="422" spans="1:27" ht="14.25" customHeight="1" x14ac:dyDescent="0.3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</row>
    <row r="423" spans="1:27" ht="14.25" customHeight="1" x14ac:dyDescent="0.3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</row>
    <row r="424" spans="1:27" ht="14.25" customHeight="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</row>
    <row r="425" spans="1:27" ht="14.25" customHeight="1" x14ac:dyDescent="0.3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</row>
    <row r="426" spans="1:27" ht="14.25" customHeight="1" x14ac:dyDescent="0.3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</row>
    <row r="427" spans="1:27" ht="14.25" customHeight="1" x14ac:dyDescent="0.3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</row>
    <row r="428" spans="1:27" ht="14.25" customHeight="1" x14ac:dyDescent="0.3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</row>
    <row r="429" spans="1:27" ht="14.25" customHeight="1" x14ac:dyDescent="0.3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</row>
    <row r="430" spans="1:27" ht="14.25" customHeight="1" x14ac:dyDescent="0.3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</row>
    <row r="431" spans="1:27" ht="14.25" customHeight="1" x14ac:dyDescent="0.3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</row>
    <row r="432" spans="1:27" ht="14.25" customHeight="1" x14ac:dyDescent="0.3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</row>
    <row r="433" spans="1:27" ht="14.25" customHeight="1" x14ac:dyDescent="0.3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</row>
    <row r="434" spans="1:27" ht="14.25" customHeight="1" x14ac:dyDescent="0.3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</row>
    <row r="435" spans="1:27" ht="14.25" customHeight="1" x14ac:dyDescent="0.3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</row>
    <row r="436" spans="1:27" ht="14.25" customHeight="1" x14ac:dyDescent="0.3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</row>
    <row r="437" spans="1:27" ht="14.25" customHeight="1" x14ac:dyDescent="0.3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</row>
    <row r="438" spans="1:27" ht="14.25" customHeight="1" x14ac:dyDescent="0.3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</row>
    <row r="439" spans="1:27" ht="14.25" customHeight="1" x14ac:dyDescent="0.3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</row>
    <row r="440" spans="1:27" ht="14.25" customHeight="1" x14ac:dyDescent="0.3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</row>
    <row r="441" spans="1:27" ht="14.25" customHeight="1" x14ac:dyDescent="0.3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</row>
    <row r="442" spans="1:27" ht="14.25" customHeight="1" x14ac:dyDescent="0.3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</row>
    <row r="443" spans="1:27" ht="14.25" customHeight="1" x14ac:dyDescent="0.3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</row>
    <row r="444" spans="1:27" ht="14.25" customHeight="1" x14ac:dyDescent="0.3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</row>
    <row r="445" spans="1:27" ht="14.25" customHeight="1" x14ac:dyDescent="0.3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</row>
    <row r="446" spans="1:27" ht="14.25" customHeight="1" x14ac:dyDescent="0.3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</row>
    <row r="447" spans="1:27" ht="14.25" customHeight="1" x14ac:dyDescent="0.3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</row>
    <row r="448" spans="1:27" ht="14.25" customHeight="1" x14ac:dyDescent="0.3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</row>
    <row r="449" spans="1:27" ht="14.25" customHeight="1" x14ac:dyDescent="0.3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</row>
    <row r="450" spans="1:27" ht="14.25" customHeight="1" x14ac:dyDescent="0.3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</row>
    <row r="451" spans="1:27" ht="14.25" customHeight="1" x14ac:dyDescent="0.3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</row>
    <row r="452" spans="1:27" ht="14.25" customHeight="1" x14ac:dyDescent="0.3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</row>
    <row r="453" spans="1:27" ht="14.25" customHeight="1" x14ac:dyDescent="0.3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</row>
    <row r="454" spans="1:27" ht="14.25" customHeight="1" x14ac:dyDescent="0.3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</row>
    <row r="455" spans="1:27" ht="14.25" customHeight="1" x14ac:dyDescent="0.3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</row>
    <row r="456" spans="1:27" ht="14.25" customHeight="1" x14ac:dyDescent="0.3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</row>
    <row r="457" spans="1:27" ht="14.25" customHeight="1" x14ac:dyDescent="0.3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</row>
    <row r="458" spans="1:27" ht="14.25" customHeight="1" x14ac:dyDescent="0.3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</row>
    <row r="459" spans="1:27" ht="14.25" customHeight="1" x14ac:dyDescent="0.3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</row>
    <row r="460" spans="1:27" ht="14.25" customHeight="1" x14ac:dyDescent="0.3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</row>
    <row r="461" spans="1:27" ht="14.25" customHeight="1" x14ac:dyDescent="0.3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</row>
    <row r="462" spans="1:27" ht="14.25" customHeight="1" x14ac:dyDescent="0.3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</row>
    <row r="463" spans="1:27" ht="14.25" customHeight="1" x14ac:dyDescent="0.3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</row>
    <row r="464" spans="1:27" ht="14.25" customHeight="1" x14ac:dyDescent="0.3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</row>
    <row r="465" spans="1:27" ht="14.25" customHeight="1" x14ac:dyDescent="0.3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</row>
    <row r="466" spans="1:27" ht="14.25" customHeight="1" x14ac:dyDescent="0.3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</row>
    <row r="467" spans="1:27" ht="14.25" customHeight="1" x14ac:dyDescent="0.3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</row>
    <row r="468" spans="1:27" ht="14.25" customHeight="1" x14ac:dyDescent="0.3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</row>
    <row r="469" spans="1:27" ht="14.25" customHeight="1" x14ac:dyDescent="0.3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</row>
    <row r="470" spans="1:27" ht="14.25" customHeight="1" x14ac:dyDescent="0.3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</row>
    <row r="471" spans="1:27" ht="14.25" customHeight="1" x14ac:dyDescent="0.3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</row>
    <row r="472" spans="1:27" ht="14.25" customHeight="1" x14ac:dyDescent="0.3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</row>
    <row r="473" spans="1:27" ht="14.25" customHeight="1" x14ac:dyDescent="0.3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ht="14.25" customHeight="1" x14ac:dyDescent="0.3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</row>
    <row r="475" spans="1:27" ht="14.25" customHeight="1" x14ac:dyDescent="0.3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</row>
    <row r="476" spans="1:27" ht="14.25" customHeight="1" x14ac:dyDescent="0.3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</row>
    <row r="477" spans="1:27" ht="14.25" customHeight="1" x14ac:dyDescent="0.3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</row>
    <row r="478" spans="1:27" ht="14.25" customHeight="1" x14ac:dyDescent="0.3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</row>
    <row r="479" spans="1:27" ht="14.25" customHeight="1" x14ac:dyDescent="0.3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</row>
    <row r="480" spans="1:27" ht="14.25" customHeight="1" x14ac:dyDescent="0.3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</row>
    <row r="481" spans="1:27" ht="14.25" customHeight="1" x14ac:dyDescent="0.3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</row>
    <row r="482" spans="1:27" ht="14.25" customHeight="1" x14ac:dyDescent="0.3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</row>
    <row r="483" spans="1:27" ht="14.25" customHeight="1" x14ac:dyDescent="0.3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</row>
    <row r="484" spans="1:27" ht="14.25" customHeight="1" x14ac:dyDescent="0.3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</row>
    <row r="485" spans="1:27" ht="14.25" customHeight="1" x14ac:dyDescent="0.3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</row>
    <row r="486" spans="1:27" ht="14.25" customHeight="1" x14ac:dyDescent="0.3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</row>
    <row r="487" spans="1:27" ht="14.25" customHeight="1" x14ac:dyDescent="0.3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</row>
    <row r="488" spans="1:27" ht="14.25" customHeight="1" x14ac:dyDescent="0.3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</row>
    <row r="489" spans="1:27" ht="14.25" customHeight="1" x14ac:dyDescent="0.3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</row>
    <row r="490" spans="1:27" ht="14.25" customHeight="1" x14ac:dyDescent="0.3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</row>
    <row r="491" spans="1:27" ht="14.25" customHeight="1" x14ac:dyDescent="0.3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</row>
    <row r="492" spans="1:27" ht="14.25" customHeight="1" x14ac:dyDescent="0.3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</row>
    <row r="493" spans="1:27" ht="14.25" customHeight="1" x14ac:dyDescent="0.3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</row>
    <row r="494" spans="1:27" ht="14.25" customHeight="1" x14ac:dyDescent="0.3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</row>
    <row r="495" spans="1:27" ht="14.25" customHeight="1" x14ac:dyDescent="0.3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</row>
    <row r="496" spans="1:27" ht="14.25" customHeight="1" x14ac:dyDescent="0.3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</row>
    <row r="497" spans="1:27" ht="14.25" customHeight="1" x14ac:dyDescent="0.3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</row>
    <row r="498" spans="1:27" ht="14.25" customHeight="1" x14ac:dyDescent="0.3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</row>
    <row r="499" spans="1:27" ht="14.25" customHeight="1" x14ac:dyDescent="0.3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</row>
    <row r="500" spans="1:27" ht="14.25" customHeight="1" x14ac:dyDescent="0.3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</row>
    <row r="501" spans="1:27" ht="14.25" customHeight="1" x14ac:dyDescent="0.3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</row>
    <row r="502" spans="1:27" ht="14.25" customHeight="1" x14ac:dyDescent="0.3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</row>
    <row r="503" spans="1:27" ht="14.25" customHeight="1" x14ac:dyDescent="0.3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</row>
    <row r="504" spans="1:27" ht="14.25" customHeight="1" x14ac:dyDescent="0.3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</row>
    <row r="505" spans="1:27" ht="14.25" customHeight="1" x14ac:dyDescent="0.3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</row>
    <row r="506" spans="1:27" ht="14.25" customHeight="1" x14ac:dyDescent="0.3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</row>
    <row r="507" spans="1:27" ht="14.25" customHeight="1" x14ac:dyDescent="0.3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</row>
    <row r="508" spans="1:27" ht="14.25" customHeight="1" x14ac:dyDescent="0.3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</row>
    <row r="509" spans="1:27" ht="14.25" customHeight="1" x14ac:dyDescent="0.3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</row>
    <row r="510" spans="1:27" ht="14.25" customHeight="1" x14ac:dyDescent="0.3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</row>
    <row r="511" spans="1:27" ht="14.25" customHeight="1" x14ac:dyDescent="0.3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</row>
    <row r="512" spans="1:27" ht="14.25" customHeight="1" x14ac:dyDescent="0.3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</row>
    <row r="513" spans="1:27" ht="14.25" customHeight="1" x14ac:dyDescent="0.3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</row>
    <row r="514" spans="1:27" ht="14.25" customHeight="1" x14ac:dyDescent="0.3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</row>
    <row r="515" spans="1:27" ht="14.25" customHeight="1" x14ac:dyDescent="0.3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</row>
    <row r="516" spans="1:27" ht="14.25" customHeight="1" x14ac:dyDescent="0.3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</row>
    <row r="517" spans="1:27" ht="14.25" customHeight="1" x14ac:dyDescent="0.3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</row>
    <row r="518" spans="1:27" ht="14.25" customHeight="1" x14ac:dyDescent="0.3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</row>
    <row r="519" spans="1:27" ht="14.25" customHeight="1" x14ac:dyDescent="0.3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</row>
    <row r="520" spans="1:27" ht="14.25" customHeight="1" x14ac:dyDescent="0.3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</row>
    <row r="521" spans="1:27" ht="14.25" customHeight="1" x14ac:dyDescent="0.3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</row>
    <row r="522" spans="1:27" ht="14.25" customHeight="1" x14ac:dyDescent="0.3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</row>
    <row r="523" spans="1:27" ht="14.25" customHeight="1" x14ac:dyDescent="0.3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</row>
    <row r="524" spans="1:27" ht="14.25" customHeight="1" x14ac:dyDescent="0.3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</row>
    <row r="525" spans="1:27" ht="14.25" customHeight="1" x14ac:dyDescent="0.3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</row>
    <row r="526" spans="1:27" ht="14.25" customHeight="1" x14ac:dyDescent="0.3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</row>
    <row r="527" spans="1:27" ht="14.25" customHeight="1" x14ac:dyDescent="0.3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</row>
    <row r="528" spans="1:27" ht="14.25" customHeight="1" x14ac:dyDescent="0.3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</row>
    <row r="529" spans="1:27" ht="14.25" customHeight="1" x14ac:dyDescent="0.3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</row>
    <row r="530" spans="1:27" ht="14.25" customHeight="1" x14ac:dyDescent="0.3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</row>
    <row r="531" spans="1:27" ht="14.25" customHeight="1" x14ac:dyDescent="0.3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</row>
    <row r="532" spans="1:27" ht="14.25" customHeight="1" x14ac:dyDescent="0.3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</row>
    <row r="533" spans="1:27" ht="14.25" customHeight="1" x14ac:dyDescent="0.3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</row>
    <row r="534" spans="1:27" ht="14.25" customHeight="1" x14ac:dyDescent="0.3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</row>
    <row r="535" spans="1:27" ht="14.25" customHeight="1" x14ac:dyDescent="0.3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</row>
    <row r="536" spans="1:27" ht="14.25" customHeight="1" x14ac:dyDescent="0.3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</row>
    <row r="537" spans="1:27" ht="14.25" customHeight="1" x14ac:dyDescent="0.3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</row>
    <row r="538" spans="1:27" ht="14.25" customHeight="1" x14ac:dyDescent="0.3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</row>
    <row r="539" spans="1:27" ht="14.25" customHeight="1" x14ac:dyDescent="0.3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</row>
    <row r="540" spans="1:27" ht="14.25" customHeight="1" x14ac:dyDescent="0.3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</row>
    <row r="541" spans="1:27" ht="14.25" customHeight="1" x14ac:dyDescent="0.3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</row>
    <row r="542" spans="1:27" ht="14.25" customHeight="1" x14ac:dyDescent="0.3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</row>
    <row r="543" spans="1:27" ht="14.25" customHeight="1" x14ac:dyDescent="0.3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</row>
    <row r="544" spans="1:27" ht="14.25" customHeight="1" x14ac:dyDescent="0.3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</row>
    <row r="545" spans="1:27" ht="14.25" customHeight="1" x14ac:dyDescent="0.3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</row>
    <row r="546" spans="1:27" ht="14.25" customHeight="1" x14ac:dyDescent="0.3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</row>
    <row r="547" spans="1:27" ht="14.25" customHeight="1" x14ac:dyDescent="0.3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</row>
    <row r="548" spans="1:27" ht="14.25" customHeight="1" x14ac:dyDescent="0.3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</row>
    <row r="549" spans="1:27" ht="14.25" customHeight="1" x14ac:dyDescent="0.3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</row>
    <row r="550" spans="1:27" ht="14.25" customHeight="1" x14ac:dyDescent="0.3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</row>
    <row r="551" spans="1:27" ht="14.25" customHeight="1" x14ac:dyDescent="0.3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</row>
    <row r="552" spans="1:27" ht="14.25" customHeight="1" x14ac:dyDescent="0.3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</row>
    <row r="553" spans="1:27" ht="14.25" customHeight="1" x14ac:dyDescent="0.3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</row>
    <row r="554" spans="1:27" ht="14.25" customHeight="1" x14ac:dyDescent="0.3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</row>
    <row r="555" spans="1:27" ht="14.25" customHeight="1" x14ac:dyDescent="0.3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</row>
    <row r="556" spans="1:27" ht="14.25" customHeight="1" x14ac:dyDescent="0.3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</row>
    <row r="557" spans="1:27" ht="14.25" customHeight="1" x14ac:dyDescent="0.3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</row>
    <row r="558" spans="1:27" ht="14.25" customHeight="1" x14ac:dyDescent="0.3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</row>
    <row r="559" spans="1:27" ht="14.25" customHeight="1" x14ac:dyDescent="0.3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</row>
    <row r="560" spans="1:27" ht="14.25" customHeight="1" x14ac:dyDescent="0.3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</row>
    <row r="561" spans="1:27" ht="14.25" customHeight="1" x14ac:dyDescent="0.3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</row>
    <row r="562" spans="1:27" ht="14.25" customHeight="1" x14ac:dyDescent="0.3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</row>
    <row r="563" spans="1:27" ht="14.25" customHeight="1" x14ac:dyDescent="0.3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</row>
    <row r="564" spans="1:27" ht="14.25" customHeight="1" x14ac:dyDescent="0.3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</row>
    <row r="565" spans="1:27" ht="14.25" customHeight="1" x14ac:dyDescent="0.3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</row>
    <row r="566" spans="1:27" ht="14.25" customHeight="1" x14ac:dyDescent="0.3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</row>
    <row r="567" spans="1:27" ht="14.25" customHeight="1" x14ac:dyDescent="0.3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</row>
    <row r="568" spans="1:27" ht="14.25" customHeight="1" x14ac:dyDescent="0.3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</row>
    <row r="569" spans="1:27" ht="14.25" customHeight="1" x14ac:dyDescent="0.3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</row>
    <row r="570" spans="1:27" ht="14.25" customHeight="1" x14ac:dyDescent="0.3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</row>
    <row r="571" spans="1:27" ht="14.25" customHeight="1" x14ac:dyDescent="0.3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</row>
    <row r="572" spans="1:27" ht="14.25" customHeight="1" x14ac:dyDescent="0.3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</row>
    <row r="573" spans="1:27" ht="14.25" customHeight="1" x14ac:dyDescent="0.3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</row>
    <row r="574" spans="1:27" ht="14.25" customHeight="1" x14ac:dyDescent="0.3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</row>
    <row r="575" spans="1:27" ht="14.25" customHeight="1" x14ac:dyDescent="0.3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</row>
    <row r="576" spans="1:27" ht="14.25" customHeight="1" x14ac:dyDescent="0.3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</row>
    <row r="577" spans="1:27" ht="14.25" customHeight="1" x14ac:dyDescent="0.3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</row>
    <row r="578" spans="1:27" ht="14.25" customHeight="1" x14ac:dyDescent="0.3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</row>
    <row r="579" spans="1:27" ht="14.25" customHeight="1" x14ac:dyDescent="0.3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</row>
    <row r="580" spans="1:27" ht="14.25" customHeight="1" x14ac:dyDescent="0.3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</row>
    <row r="581" spans="1:27" ht="14.25" customHeight="1" x14ac:dyDescent="0.3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</row>
    <row r="582" spans="1:27" ht="14.25" customHeight="1" x14ac:dyDescent="0.3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</row>
    <row r="583" spans="1:27" ht="14.25" customHeight="1" x14ac:dyDescent="0.3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</row>
    <row r="584" spans="1:27" ht="14.25" customHeight="1" x14ac:dyDescent="0.3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</row>
    <row r="585" spans="1:27" ht="14.25" customHeight="1" x14ac:dyDescent="0.3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</row>
    <row r="586" spans="1:27" ht="14.25" customHeight="1" x14ac:dyDescent="0.3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</row>
    <row r="587" spans="1:27" ht="14.25" customHeight="1" x14ac:dyDescent="0.3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</row>
    <row r="588" spans="1:27" ht="14.25" customHeight="1" x14ac:dyDescent="0.3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</row>
    <row r="589" spans="1:27" ht="14.25" customHeight="1" x14ac:dyDescent="0.3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</row>
    <row r="590" spans="1:27" ht="14.25" customHeight="1" x14ac:dyDescent="0.3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</row>
    <row r="591" spans="1:27" ht="14.25" customHeight="1" x14ac:dyDescent="0.3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</row>
    <row r="592" spans="1:27" ht="14.25" customHeight="1" x14ac:dyDescent="0.3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</row>
    <row r="593" spans="1:27" ht="14.25" customHeight="1" x14ac:dyDescent="0.3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</row>
    <row r="594" spans="1:27" ht="14.25" customHeight="1" x14ac:dyDescent="0.3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</row>
    <row r="595" spans="1:27" ht="14.25" customHeight="1" x14ac:dyDescent="0.3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</row>
    <row r="596" spans="1:27" ht="14.25" customHeight="1" x14ac:dyDescent="0.3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</row>
    <row r="597" spans="1:27" ht="14.25" customHeight="1" x14ac:dyDescent="0.3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</row>
    <row r="598" spans="1:27" ht="14.25" customHeight="1" x14ac:dyDescent="0.3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</row>
    <row r="599" spans="1:27" ht="14.25" customHeight="1" x14ac:dyDescent="0.3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</row>
    <row r="600" spans="1:27" ht="14.25" customHeight="1" x14ac:dyDescent="0.3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</row>
    <row r="601" spans="1:27" ht="14.25" customHeight="1" x14ac:dyDescent="0.3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</row>
    <row r="602" spans="1:27" ht="14.25" customHeight="1" x14ac:dyDescent="0.3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</row>
    <row r="603" spans="1:27" ht="14.25" customHeight="1" x14ac:dyDescent="0.3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</row>
    <row r="604" spans="1:27" ht="14.25" customHeight="1" x14ac:dyDescent="0.3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</row>
    <row r="605" spans="1:27" ht="14.25" customHeight="1" x14ac:dyDescent="0.3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</row>
    <row r="606" spans="1:27" ht="14.25" customHeight="1" x14ac:dyDescent="0.3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</row>
    <row r="607" spans="1:27" ht="14.25" customHeight="1" x14ac:dyDescent="0.3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</row>
    <row r="608" spans="1:27" ht="14.25" customHeight="1" x14ac:dyDescent="0.3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</row>
    <row r="609" spans="1:27" ht="14.25" customHeight="1" x14ac:dyDescent="0.3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</row>
    <row r="610" spans="1:27" ht="14.25" customHeight="1" x14ac:dyDescent="0.3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</row>
    <row r="611" spans="1:27" ht="14.25" customHeight="1" x14ac:dyDescent="0.3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</row>
    <row r="612" spans="1:27" ht="14.25" customHeight="1" x14ac:dyDescent="0.3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</row>
    <row r="613" spans="1:27" ht="14.25" customHeight="1" x14ac:dyDescent="0.3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</row>
    <row r="614" spans="1:27" ht="14.25" customHeight="1" x14ac:dyDescent="0.3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</row>
    <row r="615" spans="1:27" ht="14.25" customHeight="1" x14ac:dyDescent="0.3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</row>
    <row r="616" spans="1:27" ht="14.25" customHeight="1" x14ac:dyDescent="0.3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</row>
    <row r="617" spans="1:27" ht="14.25" customHeight="1" x14ac:dyDescent="0.3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</row>
    <row r="618" spans="1:27" ht="14.25" customHeight="1" x14ac:dyDescent="0.3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</row>
    <row r="619" spans="1:27" ht="14.25" customHeight="1" x14ac:dyDescent="0.3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</row>
    <row r="620" spans="1:27" ht="14.25" customHeight="1" x14ac:dyDescent="0.3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</row>
    <row r="621" spans="1:27" ht="14.25" customHeight="1" x14ac:dyDescent="0.3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</row>
    <row r="622" spans="1:27" ht="14.25" customHeight="1" x14ac:dyDescent="0.3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</row>
    <row r="623" spans="1:27" ht="14.25" customHeight="1" x14ac:dyDescent="0.3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</row>
    <row r="624" spans="1:27" ht="14.25" customHeight="1" x14ac:dyDescent="0.3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</row>
    <row r="625" spans="1:27" ht="14.25" customHeight="1" x14ac:dyDescent="0.3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</row>
    <row r="626" spans="1:27" ht="14.25" customHeight="1" x14ac:dyDescent="0.3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</row>
    <row r="627" spans="1:27" ht="14.25" customHeight="1" x14ac:dyDescent="0.3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</row>
    <row r="628" spans="1:27" ht="14.25" customHeight="1" x14ac:dyDescent="0.3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</row>
    <row r="629" spans="1:27" ht="14.25" customHeight="1" x14ac:dyDescent="0.3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</row>
    <row r="630" spans="1:27" ht="14.25" customHeight="1" x14ac:dyDescent="0.3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</row>
    <row r="631" spans="1:27" ht="14.25" customHeight="1" x14ac:dyDescent="0.3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</row>
    <row r="632" spans="1:27" ht="14.25" customHeight="1" x14ac:dyDescent="0.3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</row>
    <row r="633" spans="1:27" ht="14.25" customHeight="1" x14ac:dyDescent="0.3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</row>
    <row r="634" spans="1:27" ht="14.25" customHeight="1" x14ac:dyDescent="0.3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</row>
    <row r="635" spans="1:27" ht="14.25" customHeight="1" x14ac:dyDescent="0.3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</row>
    <row r="636" spans="1:27" ht="14.25" customHeight="1" x14ac:dyDescent="0.3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</row>
    <row r="637" spans="1:27" ht="14.25" customHeight="1" x14ac:dyDescent="0.3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</row>
    <row r="638" spans="1:27" ht="14.25" customHeight="1" x14ac:dyDescent="0.3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</row>
    <row r="639" spans="1:27" ht="14.25" customHeight="1" x14ac:dyDescent="0.3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</row>
    <row r="640" spans="1:27" ht="14.25" customHeight="1" x14ac:dyDescent="0.3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</row>
    <row r="641" spans="1:27" ht="14.25" customHeight="1" x14ac:dyDescent="0.3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</row>
    <row r="642" spans="1:27" ht="14.25" customHeight="1" x14ac:dyDescent="0.3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</row>
    <row r="643" spans="1:27" ht="14.25" customHeight="1" x14ac:dyDescent="0.3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</row>
    <row r="644" spans="1:27" ht="14.25" customHeight="1" x14ac:dyDescent="0.3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</row>
    <row r="645" spans="1:27" ht="14.25" customHeight="1" x14ac:dyDescent="0.3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</row>
    <row r="646" spans="1:27" ht="14.25" customHeight="1" x14ac:dyDescent="0.3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</row>
    <row r="647" spans="1:27" ht="14.25" customHeight="1" x14ac:dyDescent="0.3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</row>
    <row r="648" spans="1:27" ht="14.25" customHeight="1" x14ac:dyDescent="0.3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</row>
    <row r="649" spans="1:27" ht="14.25" customHeight="1" x14ac:dyDescent="0.3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</row>
    <row r="650" spans="1:27" ht="14.25" customHeight="1" x14ac:dyDescent="0.3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</row>
    <row r="651" spans="1:27" ht="14.25" customHeight="1" x14ac:dyDescent="0.3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</row>
    <row r="652" spans="1:27" ht="14.25" customHeight="1" x14ac:dyDescent="0.3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</row>
    <row r="653" spans="1:27" ht="14.25" customHeight="1" x14ac:dyDescent="0.3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</row>
    <row r="654" spans="1:27" ht="14.25" customHeight="1" x14ac:dyDescent="0.3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</row>
    <row r="655" spans="1:27" ht="14.25" customHeight="1" x14ac:dyDescent="0.3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</row>
    <row r="656" spans="1:27" ht="14.25" customHeight="1" x14ac:dyDescent="0.3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</row>
    <row r="657" spans="1:27" ht="14.25" customHeight="1" x14ac:dyDescent="0.3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</row>
    <row r="658" spans="1:27" ht="14.25" customHeight="1" x14ac:dyDescent="0.3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</row>
    <row r="659" spans="1:27" ht="14.25" customHeight="1" x14ac:dyDescent="0.3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</row>
    <row r="660" spans="1:27" ht="14.25" customHeight="1" x14ac:dyDescent="0.3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</row>
    <row r="661" spans="1:27" ht="14.25" customHeight="1" x14ac:dyDescent="0.3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</row>
    <row r="662" spans="1:27" ht="14.25" customHeight="1" x14ac:dyDescent="0.3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</row>
    <row r="663" spans="1:27" ht="14.25" customHeight="1" x14ac:dyDescent="0.3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</row>
    <row r="664" spans="1:27" ht="14.25" customHeight="1" x14ac:dyDescent="0.3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</row>
    <row r="665" spans="1:27" ht="14.25" customHeight="1" x14ac:dyDescent="0.3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</row>
    <row r="666" spans="1:27" ht="14.25" customHeight="1" x14ac:dyDescent="0.3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</row>
    <row r="667" spans="1:27" ht="14.25" customHeight="1" x14ac:dyDescent="0.3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</row>
    <row r="668" spans="1:27" ht="14.25" customHeight="1" x14ac:dyDescent="0.3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</row>
    <row r="669" spans="1:27" ht="14.25" customHeight="1" x14ac:dyDescent="0.3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</row>
    <row r="670" spans="1:27" ht="14.25" customHeight="1" x14ac:dyDescent="0.3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</row>
    <row r="671" spans="1:27" ht="14.25" customHeight="1" x14ac:dyDescent="0.3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</row>
    <row r="672" spans="1:27" ht="14.25" customHeight="1" x14ac:dyDescent="0.3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</row>
    <row r="673" spans="1:27" ht="14.25" customHeight="1" x14ac:dyDescent="0.3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</row>
    <row r="674" spans="1:27" ht="14.25" customHeight="1" x14ac:dyDescent="0.3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</row>
    <row r="675" spans="1:27" ht="14.25" customHeight="1" x14ac:dyDescent="0.3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</row>
    <row r="676" spans="1:27" ht="14.25" customHeight="1" x14ac:dyDescent="0.3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</row>
    <row r="677" spans="1:27" ht="14.25" customHeight="1" x14ac:dyDescent="0.3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</row>
    <row r="678" spans="1:27" ht="14.25" customHeight="1" x14ac:dyDescent="0.3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</row>
    <row r="679" spans="1:27" ht="14.25" customHeight="1" x14ac:dyDescent="0.3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</row>
    <row r="680" spans="1:27" ht="14.25" customHeight="1" x14ac:dyDescent="0.3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</row>
    <row r="681" spans="1:27" ht="14.25" customHeight="1" x14ac:dyDescent="0.3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</row>
    <row r="682" spans="1:27" ht="14.25" customHeight="1" x14ac:dyDescent="0.3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</row>
    <row r="683" spans="1:27" ht="14.25" customHeight="1" x14ac:dyDescent="0.3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</row>
    <row r="684" spans="1:27" ht="14.25" customHeight="1" x14ac:dyDescent="0.3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</row>
    <row r="685" spans="1:27" ht="14.25" customHeight="1" x14ac:dyDescent="0.3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</row>
    <row r="686" spans="1:27" ht="14.25" customHeight="1" x14ac:dyDescent="0.3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</row>
    <row r="687" spans="1:27" ht="14.25" customHeight="1" x14ac:dyDescent="0.3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</row>
    <row r="688" spans="1:27" ht="14.25" customHeight="1" x14ac:dyDescent="0.3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</row>
    <row r="689" spans="1:27" ht="14.25" customHeight="1" x14ac:dyDescent="0.3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</row>
    <row r="690" spans="1:27" ht="14.25" customHeight="1" x14ac:dyDescent="0.3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</row>
    <row r="691" spans="1:27" ht="14.25" customHeight="1" x14ac:dyDescent="0.3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</row>
    <row r="692" spans="1:27" ht="14.25" customHeight="1" x14ac:dyDescent="0.3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</row>
    <row r="693" spans="1:27" ht="14.25" customHeight="1" x14ac:dyDescent="0.3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</row>
    <row r="694" spans="1:27" ht="14.25" customHeight="1" x14ac:dyDescent="0.3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</row>
    <row r="695" spans="1:27" ht="14.25" customHeight="1" x14ac:dyDescent="0.3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</row>
    <row r="696" spans="1:27" ht="14.25" customHeight="1" x14ac:dyDescent="0.3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</row>
    <row r="697" spans="1:27" ht="14.25" customHeight="1" x14ac:dyDescent="0.3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</row>
    <row r="698" spans="1:27" ht="14.25" customHeight="1" x14ac:dyDescent="0.3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</row>
    <row r="699" spans="1:27" ht="14.25" customHeight="1" x14ac:dyDescent="0.3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</row>
    <row r="700" spans="1:27" ht="14.25" customHeight="1" x14ac:dyDescent="0.3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</row>
    <row r="701" spans="1:27" ht="14.25" customHeight="1" x14ac:dyDescent="0.3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</row>
    <row r="702" spans="1:27" ht="14.25" customHeight="1" x14ac:dyDescent="0.3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</row>
    <row r="703" spans="1:27" ht="14.25" customHeight="1" x14ac:dyDescent="0.3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</row>
    <row r="704" spans="1:27" ht="14.25" customHeight="1" x14ac:dyDescent="0.3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</row>
    <row r="705" spans="1:27" ht="14.25" customHeight="1" x14ac:dyDescent="0.3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</row>
    <row r="706" spans="1:27" ht="14.25" customHeight="1" x14ac:dyDescent="0.3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</row>
    <row r="707" spans="1:27" ht="14.25" customHeight="1" x14ac:dyDescent="0.3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</row>
    <row r="708" spans="1:27" ht="14.25" customHeight="1" x14ac:dyDescent="0.3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</row>
    <row r="709" spans="1:27" ht="14.25" customHeight="1" x14ac:dyDescent="0.3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</row>
    <row r="710" spans="1:27" ht="14.25" customHeight="1" x14ac:dyDescent="0.3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</row>
    <row r="711" spans="1:27" ht="14.25" customHeight="1" x14ac:dyDescent="0.3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</row>
    <row r="712" spans="1:27" ht="14.25" customHeight="1" x14ac:dyDescent="0.3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</row>
    <row r="713" spans="1:27" ht="14.25" customHeight="1" x14ac:dyDescent="0.3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</row>
    <row r="714" spans="1:27" ht="14.25" customHeight="1" x14ac:dyDescent="0.3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</row>
    <row r="715" spans="1:27" ht="14.25" customHeight="1" x14ac:dyDescent="0.3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</row>
    <row r="716" spans="1:27" ht="14.25" customHeight="1" x14ac:dyDescent="0.3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</row>
    <row r="717" spans="1:27" ht="14.25" customHeight="1" x14ac:dyDescent="0.3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</row>
    <row r="718" spans="1:27" ht="14.25" customHeight="1" x14ac:dyDescent="0.3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</row>
    <row r="719" spans="1:27" ht="14.25" customHeight="1" x14ac:dyDescent="0.3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</row>
    <row r="720" spans="1:27" ht="14.25" customHeight="1" x14ac:dyDescent="0.3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</row>
    <row r="721" spans="1:27" ht="14.25" customHeight="1" x14ac:dyDescent="0.3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</row>
    <row r="722" spans="1:27" ht="14.25" customHeight="1" x14ac:dyDescent="0.3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</row>
    <row r="723" spans="1:27" ht="14.25" customHeight="1" x14ac:dyDescent="0.3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</row>
    <row r="724" spans="1:27" ht="14.25" customHeight="1" x14ac:dyDescent="0.3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</row>
    <row r="725" spans="1:27" ht="14.25" customHeight="1" x14ac:dyDescent="0.3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</row>
    <row r="726" spans="1:27" ht="14.25" customHeight="1" x14ac:dyDescent="0.3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</row>
    <row r="727" spans="1:27" ht="14.25" customHeight="1" x14ac:dyDescent="0.3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</row>
    <row r="728" spans="1:27" ht="14.25" customHeight="1" x14ac:dyDescent="0.3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</row>
    <row r="729" spans="1:27" ht="14.25" customHeight="1" x14ac:dyDescent="0.3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</row>
    <row r="730" spans="1:27" ht="14.25" customHeight="1" x14ac:dyDescent="0.3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</row>
    <row r="731" spans="1:27" ht="14.25" customHeight="1" x14ac:dyDescent="0.3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</row>
    <row r="732" spans="1:27" ht="14.25" customHeight="1" x14ac:dyDescent="0.3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</row>
    <row r="733" spans="1:27" ht="14.25" customHeight="1" x14ac:dyDescent="0.3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</row>
    <row r="734" spans="1:27" ht="14.25" customHeight="1" x14ac:dyDescent="0.3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</row>
    <row r="735" spans="1:27" ht="14.25" customHeight="1" x14ac:dyDescent="0.3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</row>
    <row r="736" spans="1:27" ht="14.25" customHeight="1" x14ac:dyDescent="0.3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</row>
    <row r="737" spans="1:27" ht="14.25" customHeight="1" x14ac:dyDescent="0.3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</row>
    <row r="738" spans="1:27" ht="14.25" customHeight="1" x14ac:dyDescent="0.3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</row>
    <row r="739" spans="1:27" ht="14.25" customHeight="1" x14ac:dyDescent="0.3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</row>
    <row r="740" spans="1:27" ht="14.25" customHeight="1" x14ac:dyDescent="0.3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</row>
    <row r="741" spans="1:27" ht="14.25" customHeight="1" x14ac:dyDescent="0.3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</row>
    <row r="742" spans="1:27" ht="14.25" customHeight="1" x14ac:dyDescent="0.3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</row>
    <row r="743" spans="1:27" ht="14.25" customHeight="1" x14ac:dyDescent="0.3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</row>
    <row r="744" spans="1:27" ht="14.25" customHeight="1" x14ac:dyDescent="0.3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</row>
    <row r="745" spans="1:27" ht="14.25" customHeight="1" x14ac:dyDescent="0.3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</row>
    <row r="746" spans="1:27" ht="14.25" customHeight="1" x14ac:dyDescent="0.3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</row>
    <row r="747" spans="1:27" ht="14.25" customHeight="1" x14ac:dyDescent="0.3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</row>
    <row r="748" spans="1:27" ht="14.25" customHeight="1" x14ac:dyDescent="0.3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</row>
    <row r="749" spans="1:27" ht="14.25" customHeight="1" x14ac:dyDescent="0.3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</row>
    <row r="750" spans="1:27" ht="14.25" customHeight="1" x14ac:dyDescent="0.3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</row>
    <row r="751" spans="1:27" ht="14.25" customHeight="1" x14ac:dyDescent="0.3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</row>
    <row r="752" spans="1:27" ht="14.25" customHeight="1" x14ac:dyDescent="0.3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</row>
    <row r="753" spans="1:27" ht="14.25" customHeight="1" x14ac:dyDescent="0.3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</row>
    <row r="754" spans="1:27" ht="14.25" customHeight="1" x14ac:dyDescent="0.3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</row>
    <row r="755" spans="1:27" ht="14.25" customHeight="1" x14ac:dyDescent="0.3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</row>
    <row r="756" spans="1:27" ht="14.25" customHeight="1" x14ac:dyDescent="0.3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</row>
    <row r="757" spans="1:27" ht="14.25" customHeight="1" x14ac:dyDescent="0.3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</row>
    <row r="758" spans="1:27" ht="14.25" customHeight="1" x14ac:dyDescent="0.3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</row>
    <row r="759" spans="1:27" ht="14.25" customHeight="1" x14ac:dyDescent="0.3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</row>
    <row r="760" spans="1:27" ht="14.25" customHeight="1" x14ac:dyDescent="0.3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</row>
    <row r="761" spans="1:27" ht="14.25" customHeight="1" x14ac:dyDescent="0.3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</row>
    <row r="762" spans="1:27" ht="14.25" customHeight="1" x14ac:dyDescent="0.3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</row>
    <row r="763" spans="1:27" ht="14.25" customHeight="1" x14ac:dyDescent="0.3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</row>
    <row r="764" spans="1:27" ht="14.25" customHeight="1" x14ac:dyDescent="0.3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</row>
    <row r="765" spans="1:27" ht="14.25" customHeight="1" x14ac:dyDescent="0.3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</row>
    <row r="766" spans="1:27" ht="14.25" customHeight="1" x14ac:dyDescent="0.3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</row>
    <row r="767" spans="1:27" ht="14.25" customHeight="1" x14ac:dyDescent="0.3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</row>
    <row r="768" spans="1:27" ht="14.25" customHeight="1" x14ac:dyDescent="0.3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</row>
    <row r="769" spans="1:27" ht="14.25" customHeight="1" x14ac:dyDescent="0.3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</row>
    <row r="770" spans="1:27" ht="14.25" customHeight="1" x14ac:dyDescent="0.3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</row>
    <row r="771" spans="1:27" ht="14.25" customHeight="1" x14ac:dyDescent="0.3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</row>
    <row r="772" spans="1:27" ht="14.25" customHeight="1" x14ac:dyDescent="0.3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</row>
    <row r="773" spans="1:27" ht="14.25" customHeight="1" x14ac:dyDescent="0.3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</row>
    <row r="774" spans="1:27" ht="14.25" customHeight="1" x14ac:dyDescent="0.3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</row>
    <row r="775" spans="1:27" ht="14.25" customHeight="1" x14ac:dyDescent="0.3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</row>
    <row r="776" spans="1:27" ht="14.25" customHeight="1" x14ac:dyDescent="0.3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</row>
    <row r="777" spans="1:27" ht="14.25" customHeight="1" x14ac:dyDescent="0.3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</row>
    <row r="778" spans="1:27" ht="14.25" customHeight="1" x14ac:dyDescent="0.3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</row>
    <row r="779" spans="1:27" ht="14.25" customHeight="1" x14ac:dyDescent="0.3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</row>
    <row r="780" spans="1:27" ht="14.25" customHeight="1" x14ac:dyDescent="0.3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</row>
    <row r="781" spans="1:27" ht="14.25" customHeight="1" x14ac:dyDescent="0.3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</row>
    <row r="782" spans="1:27" ht="14.25" customHeight="1" x14ac:dyDescent="0.3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</row>
    <row r="783" spans="1:27" ht="14.25" customHeight="1" x14ac:dyDescent="0.3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</row>
    <row r="784" spans="1:27" ht="14.25" customHeight="1" x14ac:dyDescent="0.3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</row>
    <row r="785" spans="1:27" ht="14.25" customHeight="1" x14ac:dyDescent="0.3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</row>
    <row r="786" spans="1:27" ht="14.25" customHeight="1" x14ac:dyDescent="0.3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</row>
    <row r="787" spans="1:27" ht="14.25" customHeight="1" x14ac:dyDescent="0.3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</row>
    <row r="788" spans="1:27" ht="14.25" customHeight="1" x14ac:dyDescent="0.3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</row>
    <row r="789" spans="1:27" ht="14.25" customHeight="1" x14ac:dyDescent="0.3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</row>
    <row r="790" spans="1:27" ht="14.25" customHeight="1" x14ac:dyDescent="0.3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</row>
    <row r="791" spans="1:27" ht="14.25" customHeight="1" x14ac:dyDescent="0.3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</row>
    <row r="792" spans="1:27" ht="14.25" customHeight="1" x14ac:dyDescent="0.3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</row>
    <row r="793" spans="1:27" ht="14.25" customHeight="1" x14ac:dyDescent="0.3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</row>
    <row r="794" spans="1:27" ht="14.25" customHeight="1" x14ac:dyDescent="0.3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</row>
    <row r="795" spans="1:27" ht="14.25" customHeight="1" x14ac:dyDescent="0.3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</row>
    <row r="796" spans="1:27" ht="14.25" customHeight="1" x14ac:dyDescent="0.3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</row>
    <row r="797" spans="1:27" ht="14.25" customHeight="1" x14ac:dyDescent="0.3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</row>
    <row r="798" spans="1:27" ht="14.25" customHeight="1" x14ac:dyDescent="0.3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</row>
    <row r="799" spans="1:27" ht="14.25" customHeight="1" x14ac:dyDescent="0.3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</row>
    <row r="800" spans="1:27" ht="14.25" customHeight="1" x14ac:dyDescent="0.3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</row>
    <row r="801" spans="1:27" ht="14.25" customHeight="1" x14ac:dyDescent="0.3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</row>
    <row r="802" spans="1:27" ht="14.25" customHeight="1" x14ac:dyDescent="0.3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</row>
    <row r="803" spans="1:27" ht="14.25" customHeight="1" x14ac:dyDescent="0.3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</row>
    <row r="804" spans="1:27" ht="14.25" customHeight="1" x14ac:dyDescent="0.3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</row>
    <row r="805" spans="1:27" ht="14.25" customHeight="1" x14ac:dyDescent="0.3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</row>
    <row r="806" spans="1:27" ht="14.25" customHeight="1" x14ac:dyDescent="0.3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</row>
    <row r="807" spans="1:27" ht="14.25" customHeight="1" x14ac:dyDescent="0.3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</row>
    <row r="808" spans="1:27" ht="14.25" customHeight="1" x14ac:dyDescent="0.3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</row>
    <row r="809" spans="1:27" ht="14.25" customHeight="1" x14ac:dyDescent="0.3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</row>
    <row r="810" spans="1:27" ht="14.25" customHeight="1" x14ac:dyDescent="0.3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</row>
    <row r="811" spans="1:27" ht="14.25" customHeight="1" x14ac:dyDescent="0.3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</row>
    <row r="812" spans="1:27" ht="14.25" customHeight="1" x14ac:dyDescent="0.3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</row>
    <row r="813" spans="1:27" ht="14.25" customHeight="1" x14ac:dyDescent="0.3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</row>
    <row r="814" spans="1:27" ht="14.25" customHeight="1" x14ac:dyDescent="0.3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</row>
    <row r="815" spans="1:27" ht="14.25" customHeight="1" x14ac:dyDescent="0.3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</row>
    <row r="816" spans="1:27" ht="14.25" customHeight="1" x14ac:dyDescent="0.3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</row>
    <row r="817" spans="1:27" ht="14.25" customHeight="1" x14ac:dyDescent="0.3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</row>
    <row r="818" spans="1:27" ht="14.25" customHeight="1" x14ac:dyDescent="0.3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</row>
    <row r="819" spans="1:27" ht="14.25" customHeight="1" x14ac:dyDescent="0.3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</row>
    <row r="820" spans="1:27" ht="14.25" customHeight="1" x14ac:dyDescent="0.3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</row>
    <row r="821" spans="1:27" ht="14.25" customHeight="1" x14ac:dyDescent="0.3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</row>
    <row r="822" spans="1:27" ht="14.25" customHeight="1" x14ac:dyDescent="0.3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</row>
    <row r="823" spans="1:27" ht="14.25" customHeight="1" x14ac:dyDescent="0.3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</row>
    <row r="824" spans="1:27" ht="14.25" customHeight="1" x14ac:dyDescent="0.3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</row>
    <row r="825" spans="1:27" ht="14.25" customHeight="1" x14ac:dyDescent="0.3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</row>
    <row r="826" spans="1:27" ht="14.25" customHeight="1" x14ac:dyDescent="0.3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</row>
    <row r="827" spans="1:27" ht="14.25" customHeight="1" x14ac:dyDescent="0.3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</row>
    <row r="828" spans="1:27" ht="14.25" customHeight="1" x14ac:dyDescent="0.3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</row>
    <row r="829" spans="1:27" ht="14.25" customHeight="1" x14ac:dyDescent="0.3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</row>
    <row r="830" spans="1:27" ht="14.25" customHeight="1" x14ac:dyDescent="0.3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</row>
    <row r="831" spans="1:27" ht="14.25" customHeight="1" x14ac:dyDescent="0.3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</row>
    <row r="832" spans="1:27" ht="14.25" customHeight="1" x14ac:dyDescent="0.3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</row>
    <row r="833" spans="1:27" ht="14.25" customHeight="1" x14ac:dyDescent="0.3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</row>
    <row r="834" spans="1:27" ht="14.25" customHeight="1" x14ac:dyDescent="0.3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</row>
    <row r="835" spans="1:27" ht="14.25" customHeight="1" x14ac:dyDescent="0.3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</row>
    <row r="836" spans="1:27" ht="14.25" customHeight="1" x14ac:dyDescent="0.3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</row>
    <row r="837" spans="1:27" ht="14.25" customHeight="1" x14ac:dyDescent="0.3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</row>
    <row r="838" spans="1:27" ht="14.25" customHeight="1" x14ac:dyDescent="0.3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</row>
    <row r="839" spans="1:27" ht="14.25" customHeight="1" x14ac:dyDescent="0.3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</row>
    <row r="840" spans="1:27" ht="14.25" customHeight="1" x14ac:dyDescent="0.3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</row>
    <row r="841" spans="1:27" ht="14.25" customHeight="1" x14ac:dyDescent="0.3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</row>
    <row r="842" spans="1:27" ht="14.25" customHeight="1" x14ac:dyDescent="0.3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</row>
    <row r="843" spans="1:27" ht="14.25" customHeight="1" x14ac:dyDescent="0.3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</row>
    <row r="844" spans="1:27" ht="14.25" customHeight="1" x14ac:dyDescent="0.3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</row>
    <row r="845" spans="1:27" ht="14.25" customHeight="1" x14ac:dyDescent="0.3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</row>
    <row r="846" spans="1:27" ht="14.25" customHeight="1" x14ac:dyDescent="0.3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</row>
    <row r="847" spans="1:27" ht="14.25" customHeight="1" x14ac:dyDescent="0.3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</row>
    <row r="848" spans="1:27" ht="14.25" customHeight="1" x14ac:dyDescent="0.3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</row>
    <row r="849" spans="1:27" ht="14.25" customHeight="1" x14ac:dyDescent="0.3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</row>
    <row r="850" spans="1:27" ht="14.25" customHeight="1" x14ac:dyDescent="0.3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</row>
    <row r="851" spans="1:27" ht="14.25" customHeight="1" x14ac:dyDescent="0.3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</row>
    <row r="852" spans="1:27" ht="14.25" customHeight="1" x14ac:dyDescent="0.3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</row>
    <row r="853" spans="1:27" ht="14.25" customHeight="1" x14ac:dyDescent="0.3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</row>
    <row r="854" spans="1:27" ht="14.25" customHeight="1" x14ac:dyDescent="0.3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</row>
    <row r="855" spans="1:27" ht="14.25" customHeight="1" x14ac:dyDescent="0.3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</row>
    <row r="856" spans="1:27" ht="14.25" customHeight="1" x14ac:dyDescent="0.3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</row>
    <row r="857" spans="1:27" ht="14.25" customHeight="1" x14ac:dyDescent="0.3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</row>
    <row r="858" spans="1:27" ht="14.25" customHeight="1" x14ac:dyDescent="0.3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</row>
    <row r="859" spans="1:27" ht="14.25" customHeight="1" x14ac:dyDescent="0.3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</row>
    <row r="860" spans="1:27" ht="14.25" customHeight="1" x14ac:dyDescent="0.3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</row>
    <row r="861" spans="1:27" ht="14.25" customHeight="1" x14ac:dyDescent="0.3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</row>
    <row r="862" spans="1:27" ht="14.25" customHeight="1" x14ac:dyDescent="0.3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</row>
    <row r="863" spans="1:27" ht="14.25" customHeight="1" x14ac:dyDescent="0.3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</row>
    <row r="864" spans="1:27" ht="14.25" customHeight="1" x14ac:dyDescent="0.3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</row>
    <row r="865" spans="1:27" ht="14.25" customHeight="1" x14ac:dyDescent="0.3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</row>
    <row r="866" spans="1:27" ht="14.25" customHeight="1" x14ac:dyDescent="0.3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</row>
    <row r="867" spans="1:27" ht="14.25" customHeight="1" x14ac:dyDescent="0.3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</row>
    <row r="868" spans="1:27" ht="14.25" customHeight="1" x14ac:dyDescent="0.3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</row>
    <row r="869" spans="1:27" ht="14.25" customHeight="1" x14ac:dyDescent="0.3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</row>
    <row r="870" spans="1:27" ht="14.25" customHeight="1" x14ac:dyDescent="0.3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</row>
    <row r="871" spans="1:27" ht="14.25" customHeight="1" x14ac:dyDescent="0.3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</row>
    <row r="872" spans="1:27" ht="14.25" customHeight="1" x14ac:dyDescent="0.3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</row>
    <row r="873" spans="1:27" ht="14.25" customHeight="1" x14ac:dyDescent="0.3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</row>
    <row r="874" spans="1:27" ht="14.25" customHeight="1" x14ac:dyDescent="0.3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</row>
    <row r="875" spans="1:27" ht="14.25" customHeight="1" x14ac:dyDescent="0.3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</row>
    <row r="876" spans="1:27" ht="14.25" customHeight="1" x14ac:dyDescent="0.3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</row>
    <row r="877" spans="1:27" ht="14.25" customHeight="1" x14ac:dyDescent="0.3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</row>
    <row r="878" spans="1:27" ht="14.25" customHeight="1" x14ac:dyDescent="0.3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</row>
    <row r="879" spans="1:27" ht="14.25" customHeight="1" x14ac:dyDescent="0.3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</row>
    <row r="880" spans="1:27" ht="14.25" customHeight="1" x14ac:dyDescent="0.3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</row>
    <row r="881" spans="1:27" ht="14.25" customHeight="1" x14ac:dyDescent="0.3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</row>
    <row r="882" spans="1:27" ht="14.25" customHeight="1" x14ac:dyDescent="0.3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</row>
    <row r="883" spans="1:27" ht="14.25" customHeight="1" x14ac:dyDescent="0.3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</row>
    <row r="884" spans="1:27" ht="14.25" customHeight="1" x14ac:dyDescent="0.3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</row>
    <row r="885" spans="1:27" ht="14.25" customHeight="1" x14ac:dyDescent="0.3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</row>
    <row r="886" spans="1:27" ht="14.25" customHeight="1" x14ac:dyDescent="0.3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</row>
    <row r="887" spans="1:27" ht="14.25" customHeight="1" x14ac:dyDescent="0.3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</row>
    <row r="888" spans="1:27" ht="14.25" customHeight="1" x14ac:dyDescent="0.3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</row>
    <row r="889" spans="1:27" ht="14.25" customHeight="1" x14ac:dyDescent="0.3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</row>
    <row r="890" spans="1:27" ht="14.25" customHeight="1" x14ac:dyDescent="0.3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</row>
    <row r="891" spans="1:27" ht="14.25" customHeight="1" x14ac:dyDescent="0.3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</row>
    <row r="892" spans="1:27" ht="14.25" customHeight="1" x14ac:dyDescent="0.3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</row>
    <row r="893" spans="1:27" ht="14.25" customHeight="1" x14ac:dyDescent="0.3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</row>
    <row r="894" spans="1:27" ht="14.25" customHeight="1" x14ac:dyDescent="0.3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</row>
    <row r="895" spans="1:27" ht="14.25" customHeight="1" x14ac:dyDescent="0.3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</row>
    <row r="896" spans="1:27" ht="14.25" customHeight="1" x14ac:dyDescent="0.3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</row>
    <row r="897" spans="1:27" ht="14.25" customHeight="1" x14ac:dyDescent="0.3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</row>
    <row r="898" spans="1:27" ht="14.25" customHeight="1" x14ac:dyDescent="0.3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</row>
    <row r="899" spans="1:27" ht="14.25" customHeight="1" x14ac:dyDescent="0.3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</row>
    <row r="900" spans="1:27" ht="14.25" customHeight="1" x14ac:dyDescent="0.3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</row>
    <row r="901" spans="1:27" ht="14.25" customHeight="1" x14ac:dyDescent="0.3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</row>
    <row r="902" spans="1:27" ht="14.25" customHeight="1" x14ac:dyDescent="0.3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</row>
    <row r="903" spans="1:27" ht="14.25" customHeight="1" x14ac:dyDescent="0.3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</row>
    <row r="904" spans="1:27" ht="14.25" customHeight="1" x14ac:dyDescent="0.3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</row>
    <row r="905" spans="1:27" ht="14.25" customHeight="1" x14ac:dyDescent="0.3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</row>
    <row r="906" spans="1:27" ht="14.25" customHeight="1" x14ac:dyDescent="0.3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</row>
    <row r="907" spans="1:27" ht="14.25" customHeight="1" x14ac:dyDescent="0.3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</row>
    <row r="908" spans="1:27" ht="14.25" customHeight="1" x14ac:dyDescent="0.3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</row>
    <row r="909" spans="1:27" ht="14.25" customHeight="1" x14ac:dyDescent="0.3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</row>
    <row r="910" spans="1:27" ht="14.25" customHeight="1" x14ac:dyDescent="0.3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</row>
    <row r="911" spans="1:27" ht="14.25" customHeight="1" x14ac:dyDescent="0.3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</row>
    <row r="912" spans="1:27" ht="14.25" customHeight="1" x14ac:dyDescent="0.3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</row>
    <row r="913" spans="1:27" ht="14.25" customHeight="1" x14ac:dyDescent="0.3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</row>
    <row r="914" spans="1:27" ht="14.25" customHeight="1" x14ac:dyDescent="0.3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</row>
    <row r="915" spans="1:27" ht="14.25" customHeight="1" x14ac:dyDescent="0.3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</row>
    <row r="916" spans="1:27" ht="14.25" customHeight="1" x14ac:dyDescent="0.3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</row>
    <row r="917" spans="1:27" ht="14.25" customHeight="1" x14ac:dyDescent="0.3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</row>
    <row r="918" spans="1:27" ht="14.25" customHeight="1" x14ac:dyDescent="0.3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</row>
    <row r="919" spans="1:27" ht="14.25" customHeight="1" x14ac:dyDescent="0.3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</row>
    <row r="920" spans="1:27" ht="14.25" customHeight="1" x14ac:dyDescent="0.3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</row>
    <row r="921" spans="1:27" ht="14.25" customHeight="1" x14ac:dyDescent="0.3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</row>
    <row r="922" spans="1:27" ht="14.25" customHeight="1" x14ac:dyDescent="0.3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</row>
    <row r="923" spans="1:27" ht="14.25" customHeight="1" x14ac:dyDescent="0.3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</row>
    <row r="924" spans="1:27" ht="14.25" customHeight="1" x14ac:dyDescent="0.3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</row>
    <row r="925" spans="1:27" ht="14.25" customHeight="1" x14ac:dyDescent="0.3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</row>
    <row r="926" spans="1:27" ht="14.25" customHeight="1" x14ac:dyDescent="0.3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</row>
    <row r="927" spans="1:27" ht="14.25" customHeight="1" x14ac:dyDescent="0.3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</row>
    <row r="928" spans="1:27" ht="14.25" customHeight="1" x14ac:dyDescent="0.3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</row>
    <row r="929" spans="1:27" ht="14.25" customHeight="1" x14ac:dyDescent="0.3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</row>
    <row r="930" spans="1:27" ht="14.25" customHeight="1" x14ac:dyDescent="0.3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</row>
    <row r="931" spans="1:27" ht="14.25" customHeight="1" x14ac:dyDescent="0.3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</row>
    <row r="932" spans="1:27" ht="14.25" customHeight="1" x14ac:dyDescent="0.3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</row>
    <row r="933" spans="1:27" ht="14.25" customHeight="1" x14ac:dyDescent="0.3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</row>
    <row r="934" spans="1:27" ht="14.25" customHeight="1" x14ac:dyDescent="0.3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</row>
    <row r="935" spans="1:27" ht="14.25" customHeight="1" x14ac:dyDescent="0.3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</row>
    <row r="936" spans="1:27" ht="14.25" customHeight="1" x14ac:dyDescent="0.3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</row>
    <row r="937" spans="1:27" ht="14.25" customHeight="1" x14ac:dyDescent="0.3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</row>
    <row r="938" spans="1:27" ht="14.25" customHeight="1" x14ac:dyDescent="0.3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</row>
    <row r="939" spans="1:27" ht="14.25" customHeight="1" x14ac:dyDescent="0.3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</row>
    <row r="940" spans="1:27" ht="14.25" customHeight="1" x14ac:dyDescent="0.3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</row>
    <row r="941" spans="1:27" ht="14.25" customHeight="1" x14ac:dyDescent="0.3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</row>
    <row r="942" spans="1:27" ht="14.25" customHeight="1" x14ac:dyDescent="0.3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</row>
    <row r="943" spans="1:27" ht="14.25" customHeight="1" x14ac:dyDescent="0.3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</row>
    <row r="944" spans="1:27" ht="14.25" customHeight="1" x14ac:dyDescent="0.3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</row>
    <row r="945" spans="1:27" ht="14.25" customHeight="1" x14ac:dyDescent="0.3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</row>
    <row r="946" spans="1:27" ht="14.25" customHeight="1" x14ac:dyDescent="0.3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</row>
    <row r="947" spans="1:27" ht="14.25" customHeight="1" x14ac:dyDescent="0.3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</row>
    <row r="948" spans="1:27" ht="14.25" customHeight="1" x14ac:dyDescent="0.3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</row>
    <row r="949" spans="1:27" ht="14.25" customHeight="1" x14ac:dyDescent="0.3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</row>
    <row r="950" spans="1:27" ht="14.25" customHeight="1" x14ac:dyDescent="0.3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</row>
    <row r="951" spans="1:27" ht="14.25" customHeight="1" x14ac:dyDescent="0.3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</row>
    <row r="952" spans="1:27" ht="14.25" customHeight="1" x14ac:dyDescent="0.3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</row>
    <row r="953" spans="1:27" ht="14.25" customHeight="1" x14ac:dyDescent="0.3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</row>
    <row r="954" spans="1:27" ht="14.25" customHeight="1" x14ac:dyDescent="0.3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</row>
    <row r="955" spans="1:27" ht="14.25" customHeight="1" x14ac:dyDescent="0.3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</row>
    <row r="956" spans="1:27" ht="14.25" customHeight="1" x14ac:dyDescent="0.3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</row>
    <row r="957" spans="1:27" ht="14.25" customHeight="1" x14ac:dyDescent="0.3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</row>
    <row r="958" spans="1:27" ht="14.25" customHeight="1" x14ac:dyDescent="0.3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</row>
    <row r="959" spans="1:27" ht="14.25" customHeight="1" x14ac:dyDescent="0.3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</row>
    <row r="960" spans="1:27" ht="14.25" customHeight="1" x14ac:dyDescent="0.3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</row>
    <row r="961" spans="1:27" ht="14.25" customHeight="1" x14ac:dyDescent="0.3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</row>
    <row r="962" spans="1:27" ht="14.25" customHeight="1" x14ac:dyDescent="0.3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</row>
    <row r="963" spans="1:27" ht="14.25" customHeight="1" x14ac:dyDescent="0.3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</row>
    <row r="964" spans="1:27" ht="14.25" customHeight="1" x14ac:dyDescent="0.3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</row>
    <row r="965" spans="1:27" ht="14.25" customHeight="1" x14ac:dyDescent="0.3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</row>
    <row r="966" spans="1:27" ht="14.25" customHeight="1" x14ac:dyDescent="0.3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</row>
    <row r="967" spans="1:27" ht="14.25" customHeight="1" x14ac:dyDescent="0.3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</row>
    <row r="968" spans="1:27" ht="14.25" customHeight="1" x14ac:dyDescent="0.3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</row>
    <row r="969" spans="1:27" ht="14.25" customHeight="1" x14ac:dyDescent="0.3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</row>
    <row r="970" spans="1:27" ht="14.25" customHeight="1" x14ac:dyDescent="0.3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</row>
    <row r="971" spans="1:27" ht="14.25" customHeight="1" x14ac:dyDescent="0.3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</row>
    <row r="972" spans="1:27" ht="14.25" customHeight="1" x14ac:dyDescent="0.3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</row>
    <row r="973" spans="1:27" ht="14.25" customHeight="1" x14ac:dyDescent="0.3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</row>
    <row r="974" spans="1:27" ht="14.25" customHeight="1" x14ac:dyDescent="0.3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</row>
    <row r="975" spans="1:27" ht="14.25" customHeight="1" x14ac:dyDescent="0.3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</row>
    <row r="976" spans="1:27" ht="14.25" customHeight="1" x14ac:dyDescent="0.3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</row>
    <row r="977" spans="1:27" ht="14.25" customHeight="1" x14ac:dyDescent="0.3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</row>
    <row r="978" spans="1:27" ht="14.25" customHeight="1" x14ac:dyDescent="0.3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</row>
    <row r="979" spans="1:27" ht="14.25" customHeight="1" x14ac:dyDescent="0.3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</row>
    <row r="980" spans="1:27" ht="14.25" customHeight="1" x14ac:dyDescent="0.3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</row>
    <row r="981" spans="1:27" ht="14.25" customHeight="1" x14ac:dyDescent="0.3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</row>
    <row r="982" spans="1:27" ht="14.25" customHeight="1" x14ac:dyDescent="0.3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</row>
    <row r="983" spans="1:27" ht="14.25" customHeight="1" x14ac:dyDescent="0.3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</row>
    <row r="984" spans="1:27" ht="14.25" customHeight="1" x14ac:dyDescent="0.3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</row>
    <row r="985" spans="1:27" ht="14.25" customHeight="1" x14ac:dyDescent="0.3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</row>
    <row r="986" spans="1:27" ht="14.25" customHeight="1" x14ac:dyDescent="0.3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</row>
    <row r="987" spans="1:27" ht="14.25" customHeight="1" x14ac:dyDescent="0.3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</row>
    <row r="988" spans="1:27" ht="14.25" customHeight="1" x14ac:dyDescent="0.3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</row>
    <row r="989" spans="1:27" ht="14.25" customHeight="1" x14ac:dyDescent="0.3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</row>
    <row r="990" spans="1:27" ht="14.25" customHeight="1" x14ac:dyDescent="0.3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</row>
    <row r="991" spans="1:27" ht="14.25" customHeight="1" x14ac:dyDescent="0.3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</row>
    <row r="992" spans="1:27" ht="14.25" customHeight="1" x14ac:dyDescent="0.3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</row>
    <row r="993" spans="1:27" ht="14.25" customHeight="1" x14ac:dyDescent="0.3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</row>
    <row r="994" spans="1:27" ht="14.25" customHeight="1" x14ac:dyDescent="0.3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</row>
    <row r="995" spans="1:27" ht="14.25" customHeight="1" x14ac:dyDescent="0.3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</row>
    <row r="996" spans="1:27" ht="14.25" customHeight="1" x14ac:dyDescent="0.3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</row>
    <row r="997" spans="1:27" ht="14.25" customHeight="1" x14ac:dyDescent="0.3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</row>
    <row r="998" spans="1:27" ht="14.25" customHeight="1" x14ac:dyDescent="0.3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</row>
    <row r="999" spans="1:27" ht="14.25" customHeight="1" x14ac:dyDescent="0.3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</row>
    <row r="1000" spans="1:27" ht="14.25" customHeight="1" x14ac:dyDescent="0.3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</row>
  </sheetData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1F17-A606-43FD-AAC1-CA1D3D0DE6A4}">
  <sheetPr>
    <tabColor theme="0" tint="-0.249977111117893"/>
    <pageSetUpPr fitToPage="1"/>
  </sheetPr>
  <dimension ref="A1:I23"/>
  <sheetViews>
    <sheetView showGridLines="0" zoomScale="110" zoomScaleNormal="110" workbookViewId="0">
      <selection activeCell="E8" sqref="E8"/>
    </sheetView>
  </sheetViews>
  <sheetFormatPr defaultRowHeight="30" customHeight="1" x14ac:dyDescent="0.3"/>
  <cols>
    <col min="1" max="1" width="9.69921875" style="10" customWidth="1"/>
    <col min="2" max="2" width="30.59765625" style="10" customWidth="1"/>
    <col min="3" max="5" width="16.69921875" style="10" customWidth="1"/>
    <col min="6" max="6" width="2.59765625" style="10" customWidth="1"/>
    <col min="7" max="16384" width="8.796875" style="10"/>
  </cols>
  <sheetData>
    <row r="1" spans="1:9" ht="34.5" customHeight="1" x14ac:dyDescent="0.3">
      <c r="A1" s="52" t="s">
        <v>53</v>
      </c>
      <c r="B1" s="19"/>
      <c r="C1" s="11"/>
      <c r="D1" s="12"/>
      <c r="E1" s="12"/>
    </row>
    <row r="2" spans="1:9" ht="16.8" customHeight="1" x14ac:dyDescent="0.3">
      <c r="B2" s="13"/>
      <c r="C2" s="11"/>
      <c r="D2" s="12"/>
      <c r="E2" s="12"/>
    </row>
    <row r="3" spans="1:9" s="14" customFormat="1" ht="25.2" customHeight="1" x14ac:dyDescent="0.25">
      <c r="A3" s="42" t="s">
        <v>1</v>
      </c>
      <c r="B3" s="39">
        <f>July!B3</f>
        <v>0</v>
      </c>
      <c r="D3" s="15" t="s">
        <v>0</v>
      </c>
      <c r="E3" s="34">
        <f ca="1">TODAY()</f>
        <v>44778</v>
      </c>
    </row>
    <row r="4" spans="1:9" s="14" customFormat="1" ht="25.2" customHeight="1" x14ac:dyDescent="0.25">
      <c r="A4" s="43" t="s">
        <v>46</v>
      </c>
      <c r="B4" s="39">
        <f>July!B4</f>
        <v>0</v>
      </c>
      <c r="D4" s="15" t="s">
        <v>12</v>
      </c>
      <c r="E4" s="35" t="s">
        <v>43</v>
      </c>
    </row>
    <row r="5" spans="1:9" s="14" customFormat="1" ht="25.2" customHeight="1" x14ac:dyDescent="0.25">
      <c r="A5" s="42" t="s">
        <v>44</v>
      </c>
      <c r="B5" s="39">
        <f>July!B5</f>
        <v>0</v>
      </c>
      <c r="C5" s="16"/>
      <c r="D5" s="17" t="s">
        <v>11</v>
      </c>
      <c r="E5" s="36">
        <v>44774</v>
      </c>
    </row>
    <row r="6" spans="1:9" s="1" customFormat="1" ht="30" customHeight="1" x14ac:dyDescent="0.3">
      <c r="B6" s="2"/>
      <c r="C6" s="2"/>
    </row>
    <row r="7" spans="1:9" s="1" customFormat="1" ht="30" customHeight="1" x14ac:dyDescent="0.3">
      <c r="B7" s="3" t="s">
        <v>2</v>
      </c>
      <c r="C7" s="4" t="s">
        <v>4</v>
      </c>
      <c r="D7" s="5" t="s">
        <v>5</v>
      </c>
      <c r="E7" s="6" t="s">
        <v>6</v>
      </c>
    </row>
    <row r="8" spans="1:9" s="1" customFormat="1" ht="25.8" customHeight="1" x14ac:dyDescent="0.3">
      <c r="B8" s="7" t="s">
        <v>56</v>
      </c>
      <c r="C8" s="40">
        <f>Invoice[[#This Row],[BUDGET]]</f>
        <v>0</v>
      </c>
      <c r="D8" s="32">
        <f>Invoice634[[#This Row],[MONTHLY EXPENDITURES]]+Invoice[[#This Row],[BILLED YTD]]</f>
        <v>0</v>
      </c>
      <c r="E8" s="37">
        <f>'Oct Allocations'!L12</f>
        <v>0</v>
      </c>
    </row>
    <row r="9" spans="1:9" s="1" customFormat="1" ht="25.8" customHeight="1" x14ac:dyDescent="0.3">
      <c r="B9" s="7" t="s">
        <v>57</v>
      </c>
      <c r="C9" s="40">
        <f>Invoice[[#This Row],[BUDGET]]</f>
        <v>0</v>
      </c>
      <c r="D9" s="32">
        <f>Invoice634[[#This Row],[MONTHLY EXPENDITURES]]+Invoice[[#This Row],[BILLED YTD]]</f>
        <v>0</v>
      </c>
      <c r="E9" s="37"/>
      <c r="I9" s="33"/>
    </row>
    <row r="10" spans="1:9" s="1" customFormat="1" ht="25.8" customHeight="1" x14ac:dyDescent="0.3">
      <c r="B10" s="7" t="s">
        <v>58</v>
      </c>
      <c r="C10" s="40">
        <f>Invoice[[#This Row],[BUDGET]]</f>
        <v>0</v>
      </c>
      <c r="D10" s="32">
        <f>Invoice634[[#This Row],[MONTHLY EXPENDITURES]]+Invoice[[#This Row],[BILLED YTD]]</f>
        <v>0</v>
      </c>
      <c r="E10" s="37"/>
    </row>
    <row r="11" spans="1:9" s="1" customFormat="1" ht="25.8" customHeight="1" x14ac:dyDescent="0.3">
      <c r="B11" s="7" t="s">
        <v>59</v>
      </c>
      <c r="C11" s="40">
        <f>Invoice[[#This Row],[BUDGET]]</f>
        <v>0</v>
      </c>
      <c r="D11" s="32">
        <f>Invoice634[[#This Row],[MONTHLY EXPENDITURES]]+Invoice[[#This Row],[BILLED YTD]]</f>
        <v>0</v>
      </c>
      <c r="E11" s="37"/>
    </row>
    <row r="12" spans="1:9" s="1" customFormat="1" ht="25.8" customHeight="1" x14ac:dyDescent="0.3">
      <c r="B12" s="7" t="s">
        <v>60</v>
      </c>
      <c r="C12" s="40">
        <f>Invoice[[#This Row],[BUDGET]]</f>
        <v>0</v>
      </c>
      <c r="D12" s="32">
        <f>Invoice634[[#This Row],[MONTHLY EXPENDITURES]]+Invoice[[#This Row],[BILLED YTD]]</f>
        <v>0</v>
      </c>
      <c r="E12" s="37"/>
    </row>
    <row r="13" spans="1:9" s="1" customFormat="1" ht="25.8" customHeight="1" x14ac:dyDescent="0.3">
      <c r="B13" s="55" t="s">
        <v>61</v>
      </c>
      <c r="C13" s="40">
        <f>Invoice[[#This Row],[BUDGET]]</f>
        <v>0</v>
      </c>
      <c r="D13" s="32">
        <f>Invoice634[[#This Row],[MONTHLY EXPENDITURES]]+Invoice[[#This Row],[BILLED YTD]]</f>
        <v>0</v>
      </c>
      <c r="E13" s="37"/>
    </row>
    <row r="14" spans="1:9" s="1" customFormat="1" ht="25.8" customHeight="1" x14ac:dyDescent="0.3">
      <c r="B14" s="55" t="s">
        <v>62</v>
      </c>
      <c r="C14" s="40">
        <f>Invoice[[#This Row],[BUDGET]]</f>
        <v>0</v>
      </c>
      <c r="D14" s="32">
        <f>Invoice634[[#This Row],[MONTHLY EXPENDITURES]]+Invoice[[#This Row],[BILLED YTD]]</f>
        <v>0</v>
      </c>
      <c r="E14" s="37"/>
    </row>
    <row r="15" spans="1:9" s="1" customFormat="1" ht="30" customHeight="1" x14ac:dyDescent="0.3">
      <c r="B15" s="20" t="s">
        <v>3</v>
      </c>
      <c r="C15" s="21">
        <f>SUBTOTAL(109,Invoice634[BUDGET])</f>
        <v>0</v>
      </c>
      <c r="D15" s="21">
        <f>SUBTOTAL(109,Invoice634[BILLED YTD])</f>
        <v>0</v>
      </c>
      <c r="E15" s="22">
        <f>SUBTOTAL(109,Invoice634[MONTHLY EXPENDITURES])</f>
        <v>0</v>
      </c>
    </row>
    <row r="16" spans="1:9" s="1" customFormat="1" ht="21.6" customHeight="1" x14ac:dyDescent="0.3"/>
    <row r="17" spans="1:5" s="1" customFormat="1" ht="21.6" customHeight="1" x14ac:dyDescent="0.3">
      <c r="A17" s="28" t="s">
        <v>7</v>
      </c>
      <c r="B17" s="29"/>
      <c r="C17" s="29"/>
      <c r="D17" s="29"/>
      <c r="E17" s="29"/>
    </row>
    <row r="18" spans="1:5" s="1" customFormat="1" ht="21.6" customHeight="1" x14ac:dyDescent="0.3">
      <c r="A18" s="30" t="s">
        <v>8</v>
      </c>
      <c r="B18" s="29"/>
      <c r="C18" s="31"/>
      <c r="D18" s="31"/>
      <c r="E18" s="31"/>
    </row>
    <row r="19" spans="1:5" s="1" customFormat="1" ht="21.6" customHeight="1" x14ac:dyDescent="0.3"/>
    <row r="20" spans="1:5" s="27" customFormat="1" ht="21.6" customHeight="1" x14ac:dyDescent="0.3">
      <c r="A20" s="24" t="s">
        <v>42</v>
      </c>
      <c r="B20" s="25"/>
      <c r="C20" s="26" t="s">
        <v>10</v>
      </c>
    </row>
    <row r="21" spans="1:5" ht="21.6" customHeight="1" x14ac:dyDescent="0.3">
      <c r="A21" s="48" t="s">
        <v>41</v>
      </c>
      <c r="B21" s="38"/>
      <c r="C21" s="48" t="s">
        <v>41</v>
      </c>
      <c r="D21" s="18"/>
      <c r="E21" s="18"/>
    </row>
    <row r="22" spans="1:5" ht="21.6" customHeight="1" x14ac:dyDescent="0.3">
      <c r="A22" s="49" t="s">
        <v>40</v>
      </c>
      <c r="B22" s="38"/>
      <c r="C22" s="49" t="s">
        <v>40</v>
      </c>
      <c r="D22" s="18"/>
      <c r="E22" s="23"/>
    </row>
    <row r="23" spans="1:5" ht="21.6" customHeight="1" x14ac:dyDescent="0.3">
      <c r="A23" s="49" t="s">
        <v>9</v>
      </c>
      <c r="B23" s="41"/>
      <c r="C23" s="49" t="s">
        <v>9</v>
      </c>
      <c r="D23" s="18"/>
      <c r="E23" s="23"/>
    </row>
  </sheetData>
  <dataValidations count="16">
    <dataValidation allowBlank="1" showInputMessage="1" showErrorMessage="1" prompt="Title of this worksheet is in this cell. Enter Invoice details in cells C3 to D5" sqref="B2 A1" xr:uid="{6789905B-DC56-47BF-8188-4B3A81D7D3EC}"/>
    <dataValidation allowBlank="1" showInputMessage="1" showErrorMessage="1" prompt="Enter invoicing company Contact Name, Phone Number, and Email in this cell" sqref="C17:E17 A17" xr:uid="{A9299910-044E-4802-A7C3-A6F8721C13EC}"/>
    <dataValidation allowBlank="1" showInputMessage="1" showErrorMessage="1" prompt="Enter invoicing company Street Address in this cell" sqref="C3 A4:B4" xr:uid="{573CD39A-24FB-4D9F-85F4-D82C94AF9046}"/>
    <dataValidation allowBlank="1" showInputMessage="1" showErrorMessage="1" prompt="Enter City, State, and Zip Code in this cell" sqref="C4 A5:B5" xr:uid="{EFD70F50-5483-415F-82E9-0765EA59C955}"/>
    <dataValidation allowBlank="1" showInputMessage="1" showErrorMessage="1" prompt="Enter invoicing Company Name in this cell and slogan in cell below" sqref="C1:C2" xr:uid="{1EC2B66A-D266-4041-ACF9-667DFA1B3053}"/>
    <dataValidation allowBlank="1" showInputMessage="1" showErrorMessage="1" prompt="Enter invoice Date in this cell" sqref="E3" xr:uid="{E4F101B9-B3BA-46E7-90D7-E6787D9C8F65}"/>
    <dataValidation allowBlank="1" showInputMessage="1" showErrorMessage="1" prompt="Enter invoice Date in cell at right" sqref="D3" xr:uid="{DFCEB54F-FCCC-4570-8D4E-7B707762AFE8}"/>
    <dataValidation allowBlank="1" showInputMessage="1" showErrorMessage="1" prompt="Enter Invoice Number in this cell" sqref="E4" xr:uid="{1C2102DA-DF80-46C1-92D5-85D386C52C99}"/>
    <dataValidation allowBlank="1" showInputMessage="1" showErrorMessage="1" prompt="Enter Invoice Number in cell at right" sqref="D4" xr:uid="{6100B550-C1CD-4A4B-B778-510AEB21507A}"/>
    <dataValidation allowBlank="1" showInputMessage="1" showErrorMessage="1" prompt="Enter invoice product description in cell at right" sqref="D5" xr:uid="{8DD6EE76-7127-4271-A060-B3A253803E32}"/>
    <dataValidation allowBlank="1" showInputMessage="1" showErrorMessage="1" prompt="Enter invoice product description in this cell" sqref="E5" xr:uid="{2D089D73-D4BE-436F-A047-7C14B60DCBB2}"/>
    <dataValidation allowBlank="1" showInputMessage="1" showErrorMessage="1" prompt="Enter Phone and Fax numbers within the brackets in this cell" sqref="A5:C5" xr:uid="{11D9D17B-7D28-4650-9D4D-2619D3C568D6}"/>
    <dataValidation allowBlank="1" showInputMessage="1" showErrorMessage="1" prompt="Enter customer Phone number in this cell" sqref="B6:C6" xr:uid="{DC6D4977-8642-4E84-8645-CCA87B3C991E}"/>
    <dataValidation allowBlank="1" showInputMessage="1" showErrorMessage="1" prompt="Enter invoice Descriptions in this column under this heading" sqref="B7" xr:uid="{917542BC-7DD5-4D0A-89D1-ECC2D0D17583}"/>
    <dataValidation allowBlank="1" showInputMessage="1" showErrorMessage="1" prompt="Enter Amount in this column under this heading for each description in column B. The last cell of the table contains the Total Due amount" sqref="C7:E7" xr:uid="{48A748AE-E47B-40A8-BB6A-12FD8A5994A7}"/>
    <dataValidation allowBlank="1" showInputMessage="1" showErrorMessage="1" prompt="Company name is automatically appended in this cell" sqref="B16:C16" xr:uid="{4A00D74F-C621-4B51-B4BC-F80BD719ADF3}"/>
  </dataValidations>
  <printOptions horizontalCentered="1"/>
  <pageMargins left="0" right="0" top="0.5" bottom="0" header="0.5" footer="0.5"/>
  <pageSetup fitToHeight="0" orientation="portrait" r:id="rId1"/>
  <headerFooter differentFirst="1">
    <oddFooter>Page &amp;P of &amp;N</oddFooter>
  </headerFooter>
  <ignoredErrors>
    <ignoredError sqref="E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92E251D73E5429108B6BB642E4A32" ma:contentTypeVersion="16" ma:contentTypeDescription="Create a new document." ma:contentTypeScope="" ma:versionID="14d2876fbb4c438e1a877d56bb1ac945">
  <xsd:schema xmlns:xsd="http://www.w3.org/2001/XMLSchema" xmlns:xs="http://www.w3.org/2001/XMLSchema" xmlns:p="http://schemas.microsoft.com/office/2006/metadata/properties" xmlns:ns2="618e8eb4-fada-4868-9936-a68e2b6c35a0" xmlns:ns3="bc8dbd54-f14f-45f4-ae08-b483576adca4" targetNamespace="http://schemas.microsoft.com/office/2006/metadata/properties" ma:root="true" ma:fieldsID="6fbd99a24980c69d097fa9c9b4166cd6" ns2:_="" ns3:_="">
    <xsd:import namespace="618e8eb4-fada-4868-9936-a68e2b6c35a0"/>
    <xsd:import namespace="bc8dbd54-f14f-45f4-ae08-b483576adc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e8eb4-fada-4868-9936-a68e2b6c3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a5b077-4a53-440d-a283-84c4b557d2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dbd54-f14f-45f4-ae08-b483576a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a64441-3db1-42a4-b07c-45b8e5eff1b8}" ma:internalName="TaxCatchAll" ma:showField="CatchAllData" ma:web="bc8dbd54-f14f-45f4-ae08-b483576ad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8e8eb4-fada-4868-9936-a68e2b6c35a0">
      <Terms xmlns="http://schemas.microsoft.com/office/infopath/2007/PartnerControls"/>
    </lcf76f155ced4ddcb4097134ff3c332f>
    <TaxCatchAll xmlns="bc8dbd54-f14f-45f4-ae08-b483576adca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8867B6-EDAC-42F2-8AF3-B447BF8FF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e8eb4-fada-4868-9936-a68e2b6c35a0"/>
    <ds:schemaRef ds:uri="bc8dbd54-f14f-45f4-ae08-b483576a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1BD8F7-2FA2-4D15-BC68-22A21AA1A12B}">
  <ds:schemaRefs>
    <ds:schemaRef ds:uri="http://schemas.microsoft.com/office/2006/metadata/properties"/>
    <ds:schemaRef ds:uri="http://schemas.microsoft.com/office/infopath/2007/PartnerControls"/>
    <ds:schemaRef ds:uri="618e8eb4-fada-4868-9936-a68e2b6c35a0"/>
    <ds:schemaRef ds:uri="bc8dbd54-f14f-45f4-ae08-b483576adca4"/>
  </ds:schemaRefs>
</ds:datastoreItem>
</file>

<file path=customXml/itemProps3.xml><?xml version="1.0" encoding="utf-8"?>
<ds:datastoreItem xmlns:ds="http://schemas.openxmlformats.org/officeDocument/2006/customXml" ds:itemID="{EEF7B2EC-8E7A-4264-BA17-31EE862177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55</vt:i4>
      </vt:variant>
    </vt:vector>
  </HeadingPairs>
  <TitlesOfParts>
    <vt:vector size="78" baseType="lpstr">
      <vt:lpstr>Instructions</vt:lpstr>
      <vt:lpstr>July Allocations</vt:lpstr>
      <vt:lpstr>July</vt:lpstr>
      <vt:lpstr>Aug Allocations</vt:lpstr>
      <vt:lpstr>August</vt:lpstr>
      <vt:lpstr>Sep Allocations</vt:lpstr>
      <vt:lpstr>September</vt:lpstr>
      <vt:lpstr>Oct Allocations</vt:lpstr>
      <vt:lpstr>October</vt:lpstr>
      <vt:lpstr>Nov Allocations</vt:lpstr>
      <vt:lpstr>November</vt:lpstr>
      <vt:lpstr>Dec Allocations</vt:lpstr>
      <vt:lpstr>December</vt:lpstr>
      <vt:lpstr>Jan Allocations</vt:lpstr>
      <vt:lpstr>January</vt:lpstr>
      <vt:lpstr>Feb Allocations</vt:lpstr>
      <vt:lpstr>February</vt:lpstr>
      <vt:lpstr>Mar Allocations</vt:lpstr>
      <vt:lpstr>March</vt:lpstr>
      <vt:lpstr>Apr Allocations</vt:lpstr>
      <vt:lpstr>April</vt:lpstr>
      <vt:lpstr>May Allocations</vt:lpstr>
      <vt:lpstr>May</vt:lpstr>
      <vt:lpstr>'Apr Allocations'!ColumnTitle1</vt:lpstr>
      <vt:lpstr>April!ColumnTitle1</vt:lpstr>
      <vt:lpstr>'Aug Allocations'!ColumnTitle1</vt:lpstr>
      <vt:lpstr>August!ColumnTitle1</vt:lpstr>
      <vt:lpstr>'Dec Allocations'!ColumnTitle1</vt:lpstr>
      <vt:lpstr>December!ColumnTitle1</vt:lpstr>
      <vt:lpstr>'Feb Allocations'!ColumnTitle1</vt:lpstr>
      <vt:lpstr>February!ColumnTitle1</vt:lpstr>
      <vt:lpstr>'Jan Allocations'!ColumnTitle1</vt:lpstr>
      <vt:lpstr>January!ColumnTitle1</vt:lpstr>
      <vt:lpstr>'July Allocations'!ColumnTitle1</vt:lpstr>
      <vt:lpstr>'Mar Allocations'!ColumnTitle1</vt:lpstr>
      <vt:lpstr>March!ColumnTitle1</vt:lpstr>
      <vt:lpstr>May!ColumnTitle1</vt:lpstr>
      <vt:lpstr>'May Allocations'!ColumnTitle1</vt:lpstr>
      <vt:lpstr>'Nov Allocations'!ColumnTitle1</vt:lpstr>
      <vt:lpstr>November!ColumnTitle1</vt:lpstr>
      <vt:lpstr>'Oct Allocations'!ColumnTitle1</vt:lpstr>
      <vt:lpstr>October!ColumnTitle1</vt:lpstr>
      <vt:lpstr>'Sep Allocations'!ColumnTitle1</vt:lpstr>
      <vt:lpstr>September!ColumnTitle1</vt:lpstr>
      <vt:lpstr>ColumnTitle1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March!Print_Area</vt:lpstr>
      <vt:lpstr>May!Print_Area</vt:lpstr>
      <vt:lpstr>November!Print_Area</vt:lpstr>
      <vt:lpstr>October!Print_Area</vt:lpstr>
      <vt:lpstr>September!Print_Area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March!Print_Titles</vt:lpstr>
      <vt:lpstr>May!Print_Titles</vt:lpstr>
      <vt:lpstr>November!Print_Titles</vt:lpstr>
      <vt:lpstr>October!Print_Titles</vt:lpstr>
      <vt:lpstr>September!Print_Titles</vt:lpstr>
      <vt:lpstr>April!RowTitleRegion1..D5</vt:lpstr>
      <vt:lpstr>August!RowTitleRegion1..D5</vt:lpstr>
      <vt:lpstr>December!RowTitleRegion1..D5</vt:lpstr>
      <vt:lpstr>February!RowTitleRegion1..D5</vt:lpstr>
      <vt:lpstr>January!RowTitleRegion1..D5</vt:lpstr>
      <vt:lpstr>March!RowTitleRegion1..D5</vt:lpstr>
      <vt:lpstr>May!RowTitleRegion1..D5</vt:lpstr>
      <vt:lpstr>November!RowTitleRegion1..D5</vt:lpstr>
      <vt:lpstr>October!RowTitleRegion1..D5</vt:lpstr>
      <vt:lpstr>September!RowTitleRegion1..D5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Annabelle Cruz</dc:creator>
  <cp:lastModifiedBy>Mary Hunt Moore - TCCN</cp:lastModifiedBy>
  <cp:lastPrinted>2022-02-18T19:52:58Z</cp:lastPrinted>
  <dcterms:created xsi:type="dcterms:W3CDTF">2017-05-01T05:13:17Z</dcterms:created>
  <dcterms:modified xsi:type="dcterms:W3CDTF">2022-08-05T15:58:13Z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0x010100A3192E251D73E5429108B6BB642E4A32</vt:lpwstr>
  </property>
  <property fmtid="{D5CDD505-2E9C-101B-9397-08002B2CF9AE}" pid="3" name="MediaServiceImageTags">
    <vt:lpwstr/>
  </property>
</Properties>
</file>